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5"/>
  </bookViews>
  <sheets>
    <sheet name="понедельник" sheetId="1" r:id="rId1"/>
    <sheet name="вторник" sheetId="2" r:id="rId2"/>
    <sheet name="Среда" sheetId="3" r:id="rId3"/>
    <sheet name="четверг" sheetId="4" r:id="rId4"/>
    <sheet name="пятница" sheetId="5" r:id="rId5"/>
    <sheet name="Суббота" sheetId="6" r:id="rId6"/>
  </sheets>
  <definedNames>
    <definedName name="_xlnm.Print_Area" localSheetId="1">вторник!$A$1:$N$30</definedName>
    <definedName name="_xlnm.Print_Area" localSheetId="0">понедельник!$A$1:$M$26</definedName>
    <definedName name="_xlnm.Print_Area" localSheetId="4">пятница!$A$1:$P$31</definedName>
    <definedName name="_xlnm.Print_Area" localSheetId="2">Среда!$A$1:$P$27</definedName>
    <definedName name="_xlnm.Print_Area" localSheetId="5">Суббота!$A$1:$P$27</definedName>
    <definedName name="_xlnm.Print_Area" localSheetId="3">четверг!$A$1:$P$32</definedName>
  </definedNames>
  <calcPr calcId="144525"/>
</workbook>
</file>

<file path=xl/calcChain.xml><?xml version="1.0" encoding="utf-8"?>
<calcChain xmlns="http://schemas.openxmlformats.org/spreadsheetml/2006/main">
  <c r="C17" i="1" l="1"/>
  <c r="L18" i="6" l="1"/>
  <c r="L19" i="6" s="1"/>
  <c r="L21" i="6" s="1"/>
  <c r="O18" i="4"/>
  <c r="O19" i="4" s="1"/>
  <c r="O21" i="4" s="1"/>
  <c r="O18" i="3"/>
  <c r="O19" i="3" s="1"/>
  <c r="O21" i="3" s="1"/>
  <c r="M18" i="2"/>
  <c r="M19" i="2" s="1"/>
  <c r="M21" i="2" s="1"/>
  <c r="O18" i="5"/>
  <c r="O19" i="5" s="1"/>
  <c r="O21" i="5" s="1"/>
  <c r="N18" i="5"/>
  <c r="N19" i="5" s="1"/>
  <c r="N21" i="5" s="1"/>
  <c r="O18" i="6"/>
  <c r="O19" i="6" s="1"/>
  <c r="O21" i="6" s="1"/>
  <c r="N18" i="6"/>
  <c r="N19" i="6" s="1"/>
  <c r="N21" i="6" s="1"/>
  <c r="M18" i="6"/>
  <c r="M19" i="6" s="1"/>
  <c r="M21" i="6" s="1"/>
  <c r="K18" i="6"/>
  <c r="K19" i="6" s="1"/>
  <c r="K21" i="6" s="1"/>
  <c r="J18" i="6"/>
  <c r="J19" i="6" s="1"/>
  <c r="J21" i="6" s="1"/>
  <c r="I18" i="6"/>
  <c r="I19" i="6" s="1"/>
  <c r="I21" i="6" s="1"/>
  <c r="H18" i="6"/>
  <c r="H19" i="6" s="1"/>
  <c r="H21" i="6" s="1"/>
  <c r="G18" i="6"/>
  <c r="G19" i="6" s="1"/>
  <c r="G21" i="6" s="1"/>
  <c r="F18" i="6"/>
  <c r="F19" i="6" s="1"/>
  <c r="F21" i="6" s="1"/>
  <c r="E18" i="6"/>
  <c r="E19" i="6" s="1"/>
  <c r="E21" i="6" s="1"/>
  <c r="D18" i="6"/>
  <c r="D19" i="6" s="1"/>
  <c r="D21" i="6" s="1"/>
  <c r="C18" i="6"/>
  <c r="C19" i="6" s="1"/>
  <c r="C21" i="6" s="1"/>
  <c r="M18" i="5"/>
  <c r="M19" i="5" s="1"/>
  <c r="M21" i="5" s="1"/>
  <c r="L18" i="5"/>
  <c r="L19" i="5" s="1"/>
  <c r="L21" i="5" s="1"/>
  <c r="K18" i="5"/>
  <c r="K19" i="5" s="1"/>
  <c r="K21" i="5" s="1"/>
  <c r="J18" i="5"/>
  <c r="J19" i="5" s="1"/>
  <c r="J21" i="5" s="1"/>
  <c r="I18" i="5"/>
  <c r="I19" i="5" s="1"/>
  <c r="I21" i="5" s="1"/>
  <c r="H18" i="5"/>
  <c r="H19" i="5" s="1"/>
  <c r="H21" i="5" s="1"/>
  <c r="G18" i="5"/>
  <c r="G19" i="5" s="1"/>
  <c r="G21" i="5" s="1"/>
  <c r="F18" i="5"/>
  <c r="F19" i="5" s="1"/>
  <c r="F21" i="5" s="1"/>
  <c r="E18" i="5"/>
  <c r="E19" i="5" s="1"/>
  <c r="E21" i="5" s="1"/>
  <c r="D18" i="5"/>
  <c r="D19" i="5" s="1"/>
  <c r="D21" i="5" s="1"/>
  <c r="C18" i="5"/>
  <c r="C19" i="5" s="1"/>
  <c r="C21" i="5" s="1"/>
  <c r="N18" i="4"/>
  <c r="N19" i="4" s="1"/>
  <c r="N21" i="4" s="1"/>
  <c r="M18" i="4"/>
  <c r="M19" i="4" s="1"/>
  <c r="M21" i="4" s="1"/>
  <c r="L18" i="4"/>
  <c r="L19" i="4" s="1"/>
  <c r="L21" i="4" s="1"/>
  <c r="K18" i="4"/>
  <c r="K19" i="4" s="1"/>
  <c r="K21" i="4" s="1"/>
  <c r="J18" i="4"/>
  <c r="J19" i="4" s="1"/>
  <c r="J21" i="4" s="1"/>
  <c r="I18" i="4"/>
  <c r="I19" i="4" s="1"/>
  <c r="I21" i="4" s="1"/>
  <c r="H18" i="4"/>
  <c r="H19" i="4" s="1"/>
  <c r="H21" i="4" s="1"/>
  <c r="G18" i="4"/>
  <c r="G19" i="4" s="1"/>
  <c r="G21" i="4" s="1"/>
  <c r="F18" i="4"/>
  <c r="F19" i="4" s="1"/>
  <c r="F21" i="4" s="1"/>
  <c r="E18" i="4"/>
  <c r="E19" i="4" s="1"/>
  <c r="E21" i="4" s="1"/>
  <c r="D18" i="4"/>
  <c r="D19" i="4" s="1"/>
  <c r="D21" i="4" s="1"/>
  <c r="C18" i="4"/>
  <c r="C19" i="4" s="1"/>
  <c r="C21" i="4" s="1"/>
  <c r="H18" i="3"/>
  <c r="I18" i="3"/>
  <c r="I19" i="3" s="1"/>
  <c r="I21" i="3" s="1"/>
  <c r="N18" i="3"/>
  <c r="N19" i="3" s="1"/>
  <c r="N21" i="3" s="1"/>
  <c r="M18" i="3"/>
  <c r="M19" i="3" s="1"/>
  <c r="M21" i="3" s="1"/>
  <c r="L18" i="3"/>
  <c r="L19" i="3" s="1"/>
  <c r="L21" i="3" s="1"/>
  <c r="K18" i="3"/>
  <c r="K19" i="3" s="1"/>
  <c r="K21" i="3" s="1"/>
  <c r="J18" i="3"/>
  <c r="J19" i="3" s="1"/>
  <c r="J21" i="3" s="1"/>
  <c r="H19" i="3"/>
  <c r="H21" i="3" s="1"/>
  <c r="G18" i="3"/>
  <c r="G19" i="3" s="1"/>
  <c r="G21" i="3" s="1"/>
  <c r="F18" i="3"/>
  <c r="F19" i="3" s="1"/>
  <c r="F21" i="3" s="1"/>
  <c r="E18" i="3"/>
  <c r="E19" i="3" s="1"/>
  <c r="E21" i="3" s="1"/>
  <c r="D18" i="3"/>
  <c r="D19" i="3" s="1"/>
  <c r="D21" i="3" s="1"/>
  <c r="C18" i="3"/>
  <c r="C19" i="3" s="1"/>
  <c r="C21" i="3" s="1"/>
  <c r="E18" i="2"/>
  <c r="E19" i="2" s="1"/>
  <c r="E21" i="2" s="1"/>
  <c r="L18" i="2"/>
  <c r="L19" i="2" s="1"/>
  <c r="L21" i="2" s="1"/>
  <c r="K18" i="2"/>
  <c r="K19" i="2" s="1"/>
  <c r="K21" i="2" s="1"/>
  <c r="J18" i="2"/>
  <c r="J19" i="2" s="1"/>
  <c r="J21" i="2" s="1"/>
  <c r="I18" i="2"/>
  <c r="I19" i="2" s="1"/>
  <c r="I21" i="2" s="1"/>
  <c r="H18" i="2"/>
  <c r="H19" i="2" s="1"/>
  <c r="H21" i="2" s="1"/>
  <c r="G18" i="2"/>
  <c r="G19" i="2" s="1"/>
  <c r="G21" i="2" s="1"/>
  <c r="F18" i="2"/>
  <c r="F19" i="2" s="1"/>
  <c r="F21" i="2" s="1"/>
  <c r="D18" i="2"/>
  <c r="D19" i="2" s="1"/>
  <c r="D21" i="2" s="1"/>
  <c r="C18" i="2"/>
  <c r="C19" i="2" s="1"/>
  <c r="C21" i="2" s="1"/>
  <c r="L17" i="1"/>
  <c r="L18" i="1" s="1"/>
  <c r="L20" i="1" s="1"/>
  <c r="K17" i="1"/>
  <c r="K18" i="1" s="1"/>
  <c r="K20" i="1" s="1"/>
  <c r="J17" i="1"/>
  <c r="J18" i="1" s="1"/>
  <c r="J20" i="1" s="1"/>
  <c r="H17" i="1"/>
  <c r="H18" i="1" s="1"/>
  <c r="H20" i="1" s="1"/>
  <c r="D17" i="1"/>
  <c r="D18" i="1" s="1"/>
  <c r="D20" i="1" s="1"/>
  <c r="E17" i="1"/>
  <c r="E18" i="1" s="1"/>
  <c r="F17" i="1"/>
  <c r="F18" i="1" s="1"/>
  <c r="F20" i="1" s="1"/>
  <c r="G17" i="1"/>
  <c r="G18" i="1" s="1"/>
  <c r="G20" i="1" s="1"/>
  <c r="I17" i="1"/>
  <c r="I18" i="1" s="1"/>
  <c r="I20" i="1" s="1"/>
  <c r="C18" i="1"/>
  <c r="C20" i="1" s="1"/>
  <c r="P22" i="4" l="1"/>
  <c r="P22" i="3"/>
  <c r="N22" i="2"/>
  <c r="P22" i="6"/>
  <c r="P22" i="5"/>
  <c r="E20" i="1"/>
  <c r="M21" i="1" s="1"/>
</calcChain>
</file>

<file path=xl/sharedStrings.xml><?xml version="1.0" encoding="utf-8"?>
<sst xmlns="http://schemas.openxmlformats.org/spreadsheetml/2006/main" count="199" uniqueCount="98">
  <si>
    <t>Меню на "____" ________________20______год</t>
  </si>
  <si>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</si>
  <si>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</si>
  <si>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</si>
  <si>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</si>
  <si>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</si>
  <si>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</si>
  <si>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овощи</t>
  </si>
  <si>
    <t>Макароны отварные 
запечённые с яйцом</t>
  </si>
  <si>
    <t>макароны</t>
  </si>
  <si>
    <t>яйцо</t>
  </si>
  <si>
    <t>Сосиска
отварная</t>
  </si>
  <si>
    <t>сосиска</t>
  </si>
  <si>
    <t>Какао
 с молоком сгущ.</t>
  </si>
  <si>
    <t>какао</t>
  </si>
  <si>
    <t>Сг.молоко</t>
  </si>
  <si>
    <t>Булочка
«Веснушка»</t>
  </si>
  <si>
    <t>булочка</t>
  </si>
  <si>
    <t>Овощи свежие 
(огурцы)</t>
  </si>
  <si>
    <t>Количество довольствующихся</t>
  </si>
  <si>
    <t>человек</t>
  </si>
  <si>
    <t>Сыр рассольный</t>
  </si>
  <si>
    <t>Сыр</t>
  </si>
  <si>
    <t>Масло сл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</si>
  <si>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</si>
  <si>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</si>
  <si>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</si>
  <si>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</si>
  <si>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</si>
  <si>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Каша рисовая вязкая с изюмом и маслом</t>
  </si>
  <si>
    <t>Яйцо отварное</t>
  </si>
  <si>
    <t>Чай с сахаром</t>
  </si>
  <si>
    <t xml:space="preserve">Хлеб </t>
  </si>
  <si>
    <t>рись</t>
  </si>
  <si>
    <t>мас.сл</t>
  </si>
  <si>
    <t>молоко</t>
  </si>
  <si>
    <t>соль</t>
  </si>
  <si>
    <t>изюм</t>
  </si>
  <si>
    <t>чай</t>
  </si>
  <si>
    <t>хлеб</t>
  </si>
  <si>
    <t>На общее число (гр/л)</t>
  </si>
  <si>
    <t>Цена (руб. за грамм/л)</t>
  </si>
  <si>
    <t xml:space="preserve">Салат </t>
  </si>
  <si>
    <t>свекла</t>
  </si>
  <si>
    <t>морков</t>
  </si>
  <si>
    <t>Запеканка из творога 
со сметаной</t>
  </si>
  <si>
    <t>Чай со сгущенным молоком</t>
  </si>
  <si>
    <t>Винегрет овощной</t>
  </si>
  <si>
    <t>творог</t>
  </si>
  <si>
    <t>сметана</t>
  </si>
  <si>
    <t>фосол</t>
  </si>
  <si>
    <t>картофел</t>
  </si>
  <si>
    <t>Банан</t>
  </si>
  <si>
    <t>Салат из зеленого горошка</t>
  </si>
  <si>
    <t>Каша гречневая вязкая</t>
  </si>
  <si>
    <t>Катлеты из говядины</t>
  </si>
  <si>
    <t>горох</t>
  </si>
  <si>
    <t>капуста</t>
  </si>
  <si>
    <t>масло 
оливковое</t>
  </si>
  <si>
    <t>масло.
слив</t>
  </si>
  <si>
    <t>Гречка</t>
  </si>
  <si>
    <t>говядина</t>
  </si>
  <si>
    <t>Како с молоком</t>
  </si>
  <si>
    <t>яйцо (шт)</t>
  </si>
  <si>
    <t>яйцо (гр)</t>
  </si>
  <si>
    <t>Какао</t>
  </si>
  <si>
    <t>Молоко(л)</t>
  </si>
  <si>
    <t>Хлеб</t>
  </si>
  <si>
    <t>Салат из кукурузы (консерв.)</t>
  </si>
  <si>
    <t>Омлет
натуральный с маслом слив.</t>
  </si>
  <si>
    <t>Компот из кураги</t>
  </si>
  <si>
    <t>Кукуруза</t>
  </si>
  <si>
    <t xml:space="preserve">хлеб </t>
  </si>
  <si>
    <t>Курага</t>
  </si>
  <si>
    <t>лук</t>
  </si>
  <si>
    <t>масло 
подсолн</t>
  </si>
  <si>
    <t>Груши</t>
  </si>
  <si>
    <t>Сосиски</t>
  </si>
  <si>
    <t>сосиски</t>
  </si>
  <si>
    <t>Виноград</t>
  </si>
  <si>
    <t>виноград</t>
  </si>
  <si>
    <t>Булочка со сгущенкой</t>
  </si>
  <si>
    <t>булка (шт)</t>
  </si>
  <si>
    <t>масло 
подсол</t>
  </si>
  <si>
    <t>Яблоки</t>
  </si>
  <si>
    <t>яблоки</t>
  </si>
  <si>
    <t>Масло слив.</t>
  </si>
  <si>
    <t>Птица отварная с карт.пюре</t>
  </si>
  <si>
    <t>Пт.мясо</t>
  </si>
  <si>
    <t>Чай</t>
  </si>
  <si>
    <t>огурцы</t>
  </si>
  <si>
    <t>помидоры</t>
  </si>
  <si>
    <t>Картофел</t>
  </si>
  <si>
    <t>Булочка
(шт)</t>
  </si>
  <si>
    <t>Булочки
с начинкой</t>
  </si>
  <si>
    <t xml:space="preserve">Директор
 МКОУ "Мехельтинская СОШ" ______________Магомедова  Э.Ч.
</t>
  </si>
  <si>
    <t>Выдал кладовщик _______________Магомедов М.Б
Принял повар___________________Булатханова П.М.</t>
  </si>
  <si>
    <t>Директор
 МКОУ "Мехельтинская СОШ" ______________Магомедова  Э.Ч.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</si>
</sst>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1" xfId="0" applyFont="1" applyBorder="1" applyProtection="1"/>
    <xf numFmtId="0" fontId="0" fillId="0" borderId="1" xfId="0" applyBorder="1" applyProtection="1"/>
    <xf numFmtId="0" fontId="1" fillId="2" borderId="1" xfId="0" applyFont="1" applyFill="1" applyBorder="1" applyProtection="1"/>
    <xf numFmtId="0" fontId="1" fillId="0" borderId="0" xfId="0" applyFont="1" applyAlignment="1" applyProtection="1"/>
    <xf numFmtId="0" fontId="1" fillId="0" borderId="0" xfId="0" applyFont="1" applyAlignment="1" applyProtection="1">
      <protection locked="0"/>
    </xf>
    <xf numFmtId="1" fontId="0" fillId="0" borderId="1" xfId="0" applyNumberFormat="1" applyBorder="1" applyProtection="1"/>
    <xf numFmtId="0" fontId="2" fillId="0" borderId="1" xfId="0" applyFont="1" applyBorder="1" applyProtection="1"/>
    <xf numFmtId="1" fontId="1" fillId="2" borderId="1" xfId="0" applyNumberFormat="1" applyFont="1" applyFill="1" applyBorder="1" applyProtection="1"/>
    <xf numFmtId="1" fontId="1" fillId="0" borderId="1" xfId="0" applyNumberFormat="1" applyFont="1" applyBorder="1" applyProtection="1"/>
    <xf numFmtId="0" fontId="1" fillId="2" borderId="4" xfId="0" applyFont="1" applyFill="1" applyBorder="1" applyProtection="1"/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="60" workbookViewId="0">
      <selection activeCell="C4" sqref="C4"/>
    </sheetView>
  </sheetViews>
  <sheetFormatPr defaultRowHeight="15" x14ac:dyDescent="0.25"/>
  <cols>
    <col min="2" max="2" width="28.85546875" customWidth="1"/>
    <col min="3" max="3" width="10.5703125" customWidth="1"/>
    <col min="4" max="4" width="13.42578125" customWidth="1"/>
    <col min="5" max="5" width="11.5703125" customWidth="1"/>
    <col min="6" max="6" width="12" customWidth="1"/>
    <col min="7" max="7" width="11.28515625" customWidth="1"/>
    <col min="8" max="8" width="14.7109375" customWidth="1"/>
    <col min="9" max="9" width="13.140625" customWidth="1"/>
    <col min="11" max="11" width="10.28515625" customWidth="1"/>
  </cols>
  <sheetData>
    <row r="1" spans="1:15" ht="24.75" customHeight="1" x14ac:dyDescent="0.3">
      <c r="A1" s="18" t="s">
        <v>0</v>
      </c>
      <c r="B1" s="18"/>
      <c r="C1" s="18"/>
      <c r="D1" s="18"/>
      <c r="E1" s="30" t="s">
        <v>95</v>
      </c>
      <c r="F1" s="30"/>
      <c r="G1" s="30"/>
      <c r="H1" s="30"/>
      <c r="I1" s="30"/>
      <c r="J1" s="30"/>
      <c r="K1" s="30"/>
      <c r="L1" s="30"/>
      <c r="M1" s="23"/>
      <c r="N1" s="23"/>
      <c r="O1" s="23"/>
    </row>
    <row r="2" spans="1:15" ht="18.75" x14ac:dyDescent="0.3">
      <c r="A2" s="18"/>
      <c r="B2" s="18"/>
      <c r="C2" s="18"/>
      <c r="D2" s="18"/>
      <c r="E2" s="30"/>
      <c r="F2" s="30"/>
      <c r="G2" s="30"/>
      <c r="H2" s="30"/>
      <c r="I2" s="30"/>
      <c r="J2" s="30"/>
      <c r="K2" s="30"/>
      <c r="L2" s="30"/>
      <c r="M2" s="23"/>
      <c r="N2" s="23"/>
      <c r="O2" s="23"/>
    </row>
    <row r="3" spans="1:15" ht="18.75" x14ac:dyDescent="0.3">
      <c r="A3" s="18"/>
      <c r="B3" s="18"/>
      <c r="C3" s="18"/>
      <c r="D3" s="18"/>
      <c r="E3" s="30"/>
      <c r="F3" s="30"/>
      <c r="G3" s="30"/>
      <c r="H3" s="30"/>
      <c r="I3" s="30"/>
      <c r="J3" s="30"/>
      <c r="K3" s="30"/>
      <c r="L3" s="30"/>
      <c r="M3" s="23"/>
      <c r="N3" s="23"/>
      <c r="O3" s="23"/>
    </row>
    <row r="4" spans="1:15" ht="33" customHeight="1" x14ac:dyDescent="0.3">
      <c r="A4" s="33" t="s">
        <v>19</v>
      </c>
      <c r="B4" s="33"/>
      <c r="C4" s="3">
        <v>88</v>
      </c>
      <c r="D4" s="1" t="s">
        <v>20</v>
      </c>
      <c r="E4" s="1"/>
      <c r="F4" s="1"/>
      <c r="G4" s="1"/>
      <c r="H4" s="1"/>
      <c r="I4" s="1"/>
      <c r="J4" s="2"/>
      <c r="K4" s="2"/>
      <c r="L4" s="2"/>
      <c r="M4" s="2"/>
      <c r="N4" s="19"/>
      <c r="O4" s="19"/>
    </row>
    <row r="5" spans="1:15" ht="18.75" x14ac:dyDescent="0.3">
      <c r="A5" s="32" t="s">
        <v>1</v>
      </c>
      <c r="B5" s="32"/>
      <c r="C5" s="32" t="s">
        <v>4</v>
      </c>
      <c r="D5" s="32"/>
      <c r="E5" s="32"/>
      <c r="F5" s="32"/>
      <c r="G5" s="32"/>
      <c r="H5" s="32"/>
      <c r="I5" s="32"/>
      <c r="J5" s="4"/>
      <c r="K5" s="4"/>
      <c r="L5" s="4"/>
      <c r="M5" s="4"/>
    </row>
    <row r="6" spans="1:15" ht="18.75" x14ac:dyDescent="0.3">
      <c r="A6" s="32"/>
      <c r="B6" s="32"/>
      <c r="C6" s="5" t="s">
        <v>7</v>
      </c>
      <c r="D6" s="6" t="s">
        <v>9</v>
      </c>
      <c r="E6" s="5" t="s">
        <v>10</v>
      </c>
      <c r="F6" s="5" t="s">
        <v>12</v>
      </c>
      <c r="G6" s="5" t="s">
        <v>14</v>
      </c>
      <c r="H6" s="5" t="s">
        <v>15</v>
      </c>
      <c r="I6" s="5" t="s">
        <v>17</v>
      </c>
      <c r="J6" s="7" t="s">
        <v>22</v>
      </c>
      <c r="K6" s="4" t="s">
        <v>23</v>
      </c>
      <c r="L6" s="7" t="s">
        <v>24</v>
      </c>
      <c r="M6" s="4"/>
    </row>
    <row r="7" spans="1:15" ht="18.75" x14ac:dyDescent="0.3">
      <c r="A7" s="5" t="s">
        <v>2</v>
      </c>
      <c r="B7" s="5" t="s">
        <v>5</v>
      </c>
      <c r="C7" s="32" t="s">
        <v>25</v>
      </c>
      <c r="D7" s="32"/>
      <c r="E7" s="32"/>
      <c r="F7" s="32"/>
      <c r="G7" s="32"/>
      <c r="H7" s="32"/>
      <c r="I7" s="32"/>
      <c r="J7" s="4"/>
      <c r="K7" s="4"/>
      <c r="L7" s="4"/>
      <c r="M7" s="4"/>
    </row>
    <row r="8" spans="1:15" ht="37.5" x14ac:dyDescent="0.3">
      <c r="A8" s="10">
        <v>1</v>
      </c>
      <c r="B8" s="11" t="s">
        <v>18</v>
      </c>
      <c r="C8" s="5">
        <v>70</v>
      </c>
      <c r="D8" s="5"/>
      <c r="E8" s="5"/>
      <c r="F8" s="5"/>
      <c r="G8" s="5"/>
      <c r="H8" s="5"/>
      <c r="I8" s="5"/>
      <c r="J8" s="4"/>
      <c r="K8" s="4"/>
      <c r="L8" s="4"/>
      <c r="M8" s="4"/>
    </row>
    <row r="9" spans="1:15" ht="37.5" x14ac:dyDescent="0.3">
      <c r="A9" s="10">
        <v>2</v>
      </c>
      <c r="B9" s="12" t="s">
        <v>8</v>
      </c>
      <c r="C9" s="5"/>
      <c r="D9" s="5">
        <v>100</v>
      </c>
      <c r="E9" s="5">
        <v>50</v>
      </c>
      <c r="F9" s="5"/>
      <c r="G9" s="5"/>
      <c r="H9" s="5"/>
      <c r="I9" s="5"/>
      <c r="J9" s="4"/>
      <c r="K9" s="4">
        <v>10</v>
      </c>
      <c r="L9" s="4">
        <v>15</v>
      </c>
      <c r="M9" s="4"/>
    </row>
    <row r="10" spans="1:15" ht="37.5" x14ac:dyDescent="0.3">
      <c r="A10" s="10">
        <v>3</v>
      </c>
      <c r="B10" s="11" t="s">
        <v>11</v>
      </c>
      <c r="C10" s="5"/>
      <c r="D10" s="5"/>
      <c r="E10" s="5"/>
      <c r="F10" s="5">
        <v>40</v>
      </c>
      <c r="G10" s="5"/>
      <c r="H10" s="5"/>
      <c r="I10" s="5"/>
      <c r="J10" s="4"/>
      <c r="K10" s="4"/>
      <c r="L10" s="4"/>
      <c r="M10" s="4"/>
    </row>
    <row r="11" spans="1:15" ht="37.5" x14ac:dyDescent="0.3">
      <c r="A11" s="10">
        <v>4</v>
      </c>
      <c r="B11" s="11" t="s">
        <v>13</v>
      </c>
      <c r="C11" s="5"/>
      <c r="D11" s="5"/>
      <c r="E11" s="5"/>
      <c r="F11" s="5"/>
      <c r="G11" s="5">
        <v>10</v>
      </c>
      <c r="H11" s="5">
        <v>17</v>
      </c>
      <c r="I11" s="5"/>
      <c r="J11" s="4"/>
      <c r="K11" s="4"/>
      <c r="L11" s="4"/>
      <c r="M11" s="4"/>
    </row>
    <row r="12" spans="1:15" ht="37.5" x14ac:dyDescent="0.3">
      <c r="A12" s="10">
        <v>5</v>
      </c>
      <c r="B12" s="11" t="s">
        <v>16</v>
      </c>
      <c r="C12" s="5"/>
      <c r="D12" s="5"/>
      <c r="E12" s="5"/>
      <c r="F12" s="5"/>
      <c r="G12" s="5"/>
      <c r="H12" s="5"/>
      <c r="I12" s="5">
        <v>50</v>
      </c>
      <c r="J12" s="4"/>
      <c r="K12" s="4"/>
      <c r="L12" s="4"/>
      <c r="M12" s="4"/>
    </row>
    <row r="13" spans="1:15" ht="28.5" customHeight="1" x14ac:dyDescent="0.3">
      <c r="A13" s="10">
        <v>6</v>
      </c>
      <c r="B13" s="5" t="s">
        <v>21</v>
      </c>
      <c r="C13" s="5"/>
      <c r="D13" s="5"/>
      <c r="E13" s="5"/>
      <c r="F13" s="5"/>
      <c r="G13" s="5"/>
      <c r="H13" s="5"/>
      <c r="I13" s="5"/>
      <c r="J13" s="5">
        <v>10</v>
      </c>
      <c r="K13" s="5"/>
      <c r="L13" s="5"/>
      <c r="M13" s="4"/>
    </row>
    <row r="14" spans="1:15" ht="28.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4"/>
    </row>
    <row r="15" spans="1:15" ht="28.5" customHeight="1" x14ac:dyDescent="0.3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4"/>
    </row>
    <row r="16" spans="1:15" ht="28.5" customHeight="1" x14ac:dyDescent="0.3">
      <c r="A16" s="1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</row>
    <row r="17" spans="1:13" ht="24.95" customHeight="1" x14ac:dyDescent="0.3">
      <c r="A17" s="20"/>
      <c r="B17" s="20" t="s">
        <v>26</v>
      </c>
      <c r="C17" s="20">
        <f t="shared" ref="C17:L17" si="0">SUM(C8:C13)</f>
        <v>70</v>
      </c>
      <c r="D17" s="20">
        <f t="shared" si="0"/>
        <v>100</v>
      </c>
      <c r="E17" s="20">
        <f t="shared" si="0"/>
        <v>50</v>
      </c>
      <c r="F17" s="20">
        <f t="shared" si="0"/>
        <v>40</v>
      </c>
      <c r="G17" s="20">
        <f t="shared" si="0"/>
        <v>10</v>
      </c>
      <c r="H17" s="20">
        <f t="shared" si="0"/>
        <v>17</v>
      </c>
      <c r="I17" s="20">
        <f t="shared" si="0"/>
        <v>50</v>
      </c>
      <c r="J17" s="20">
        <f t="shared" si="0"/>
        <v>10</v>
      </c>
      <c r="K17" s="20">
        <f t="shared" si="0"/>
        <v>10</v>
      </c>
      <c r="L17" s="20">
        <f t="shared" si="0"/>
        <v>15</v>
      </c>
      <c r="M17" s="21"/>
    </row>
    <row r="18" spans="1:13" ht="24.95" customHeight="1" x14ac:dyDescent="0.3">
      <c r="A18" s="20"/>
      <c r="B18" s="22" t="s">
        <v>27</v>
      </c>
      <c r="C18" s="20">
        <f>$C$4*C17</f>
        <v>6160</v>
      </c>
      <c r="D18" s="20">
        <f t="shared" ref="D18:H18" si="1">$C$4*D17</f>
        <v>8800</v>
      </c>
      <c r="E18" s="20">
        <f>$C$4*E17</f>
        <v>4400</v>
      </c>
      <c r="F18" s="20">
        <f t="shared" si="1"/>
        <v>3520</v>
      </c>
      <c r="G18" s="20">
        <f t="shared" si="1"/>
        <v>880</v>
      </c>
      <c r="H18" s="20">
        <f t="shared" si="1"/>
        <v>1496</v>
      </c>
      <c r="I18" s="20">
        <f>$C$4*I17</f>
        <v>4400</v>
      </c>
      <c r="J18" s="20">
        <f>$C$4*J17</f>
        <v>880</v>
      </c>
      <c r="K18" s="20">
        <f>$C$4*K17</f>
        <v>880</v>
      </c>
      <c r="L18" s="20">
        <f>$C$4*L17</f>
        <v>1320</v>
      </c>
      <c r="M18" s="21"/>
    </row>
    <row r="19" spans="1:13" ht="32.25" customHeight="1" x14ac:dyDescent="0.3">
      <c r="A19" s="5"/>
      <c r="B19" s="13" t="s">
        <v>28</v>
      </c>
      <c r="C19" s="13">
        <v>0.08</v>
      </c>
      <c r="D19" s="13">
        <v>4.1000000000000002E-2</v>
      </c>
      <c r="E19" s="13">
        <v>4.3999999999999997E-2</v>
      </c>
      <c r="F19" s="13">
        <v>0.6</v>
      </c>
      <c r="G19" s="13">
        <v>7.4999999999999997E-2</v>
      </c>
      <c r="H19" s="13">
        <v>0.3</v>
      </c>
      <c r="I19" s="13">
        <v>0.2</v>
      </c>
      <c r="J19" s="13">
        <v>0.3</v>
      </c>
      <c r="K19" s="13">
        <v>0.55000000000000004</v>
      </c>
      <c r="L19" s="13">
        <v>0.05</v>
      </c>
      <c r="M19" s="4"/>
    </row>
    <row r="20" spans="1:13" ht="30" customHeight="1" x14ac:dyDescent="0.3">
      <c r="A20" s="20"/>
      <c r="B20" s="22" t="s">
        <v>6</v>
      </c>
      <c r="C20" s="22">
        <f>C18*C19</f>
        <v>492.8</v>
      </c>
      <c r="D20" s="22">
        <f t="shared" ref="D20:L20" si="2">D18*D19</f>
        <v>360.8</v>
      </c>
      <c r="E20" s="22">
        <f t="shared" si="2"/>
        <v>193.6</v>
      </c>
      <c r="F20" s="22">
        <f t="shared" si="2"/>
        <v>2112</v>
      </c>
      <c r="G20" s="22">
        <f t="shared" si="2"/>
        <v>66</v>
      </c>
      <c r="H20" s="22">
        <f>H18*H19</f>
        <v>448.8</v>
      </c>
      <c r="I20" s="22">
        <f t="shared" si="2"/>
        <v>880</v>
      </c>
      <c r="J20" s="22">
        <f t="shared" si="2"/>
        <v>264</v>
      </c>
      <c r="K20" s="22">
        <f t="shared" si="2"/>
        <v>484.00000000000006</v>
      </c>
      <c r="L20" s="22">
        <f t="shared" si="2"/>
        <v>66</v>
      </c>
      <c r="M20" s="25"/>
    </row>
    <row r="21" spans="1:13" ht="34.5" customHeight="1" x14ac:dyDescent="0.35">
      <c r="A21" s="20"/>
      <c r="B21" s="20" t="s">
        <v>3</v>
      </c>
      <c r="C21" s="20"/>
      <c r="D21" s="20"/>
      <c r="E21" s="20"/>
      <c r="F21" s="20"/>
      <c r="G21" s="20"/>
      <c r="H21" s="20"/>
      <c r="I21" s="26"/>
      <c r="J21" s="21"/>
      <c r="K21" s="21"/>
      <c r="L21" s="21"/>
      <c r="M21" s="20">
        <f>SUM(C20:L20)</f>
        <v>5368</v>
      </c>
    </row>
    <row r="22" spans="1:13" ht="18.75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</row>
    <row r="23" spans="1:13" ht="18.75" x14ac:dyDescent="0.3">
      <c r="A23" s="18"/>
      <c r="B23" s="30" t="s">
        <v>96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19"/>
    </row>
    <row r="24" spans="1:13" ht="18.75" x14ac:dyDescent="0.3">
      <c r="A24" s="18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19"/>
    </row>
    <row r="25" spans="1:13" ht="18.75" x14ac:dyDescent="0.3">
      <c r="A25" s="1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9"/>
    </row>
    <row r="26" spans="1:13" ht="18.75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</row>
  </sheetData>
  <sheetProtection password="8A0C" sheet="1" objects="1" scenarios="1" selectLockedCells="1"/>
  <mergeCells count="6">
    <mergeCell ref="B23:L25"/>
    <mergeCell ref="E1:L3"/>
    <mergeCell ref="A5:B6"/>
    <mergeCell ref="C5:I5"/>
    <mergeCell ref="C7:I7"/>
    <mergeCell ref="A4:B4"/>
  </mergeCells>
  <pageMargins left="0.7" right="0.7" top="0.75" bottom="0.75" header="0.3" footer="0.3"/>
  <pageSetup paperSize="9" scale="7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="60" workbookViewId="0">
      <selection activeCell="C4" sqref="C4"/>
    </sheetView>
  </sheetViews>
  <sheetFormatPr defaultRowHeight="15" x14ac:dyDescent="0.25"/>
  <cols>
    <col min="1" max="1" width="9.140625" style="2"/>
    <col min="2" max="2" width="28.85546875" style="2" customWidth="1"/>
    <col min="3" max="3" width="10.5703125" style="2" customWidth="1"/>
    <col min="4" max="4" width="13.42578125" style="2" customWidth="1"/>
    <col min="5" max="5" width="11.5703125" style="2" customWidth="1"/>
    <col min="6" max="6" width="12" style="2" customWidth="1"/>
    <col min="7" max="7" width="11.28515625" style="2" customWidth="1"/>
    <col min="8" max="8" width="14.7109375" style="2" customWidth="1"/>
    <col min="9" max="9" width="16" style="2" customWidth="1"/>
    <col min="10" max="10" width="9.140625" style="2"/>
    <col min="11" max="11" width="10.28515625" style="2" customWidth="1"/>
    <col min="12" max="12" width="10.7109375" style="2" customWidth="1"/>
    <col min="13" max="13" width="12.5703125" style="2" customWidth="1"/>
    <col min="14" max="16384" width="9.140625" style="2"/>
  </cols>
  <sheetData>
    <row r="1" spans="1:15" ht="24.75" customHeight="1" x14ac:dyDescent="0.3">
      <c r="A1" s="18" t="s">
        <v>0</v>
      </c>
      <c r="B1" s="18"/>
      <c r="C1" s="18"/>
      <c r="D1" s="18"/>
      <c r="E1" s="30" t="s">
        <v>97</v>
      </c>
      <c r="F1" s="30"/>
      <c r="G1" s="30"/>
      <c r="H1" s="30"/>
      <c r="I1" s="30"/>
      <c r="J1" s="30"/>
      <c r="K1" s="30"/>
      <c r="L1" s="30"/>
      <c r="M1" s="30"/>
      <c r="N1" s="23"/>
      <c r="O1" s="24"/>
    </row>
    <row r="2" spans="1:15" ht="18.75" x14ac:dyDescent="0.3">
      <c r="A2" s="18"/>
      <c r="B2" s="18"/>
      <c r="C2" s="18"/>
      <c r="D2" s="18"/>
      <c r="E2" s="30"/>
      <c r="F2" s="30"/>
      <c r="G2" s="30"/>
      <c r="H2" s="30"/>
      <c r="I2" s="30"/>
      <c r="J2" s="30"/>
      <c r="K2" s="30"/>
      <c r="L2" s="30"/>
      <c r="M2" s="30"/>
      <c r="N2" s="23"/>
      <c r="O2" s="24"/>
    </row>
    <row r="3" spans="1:15" ht="18.75" x14ac:dyDescent="0.3">
      <c r="A3" s="18"/>
      <c r="B3" s="18"/>
      <c r="C3" s="18"/>
      <c r="D3" s="18"/>
      <c r="E3" s="30"/>
      <c r="F3" s="30"/>
      <c r="G3" s="30"/>
      <c r="H3" s="30"/>
      <c r="I3" s="30"/>
      <c r="J3" s="30"/>
      <c r="K3" s="30"/>
      <c r="L3" s="30"/>
      <c r="M3" s="30"/>
      <c r="N3" s="23"/>
      <c r="O3" s="24"/>
    </row>
    <row r="4" spans="1:15" ht="33" customHeight="1" x14ac:dyDescent="0.3">
      <c r="A4" s="33" t="s">
        <v>19</v>
      </c>
      <c r="B4" s="33"/>
      <c r="C4" s="3">
        <v>88</v>
      </c>
      <c r="D4" s="1" t="s">
        <v>20</v>
      </c>
      <c r="E4" s="1"/>
      <c r="F4" s="1"/>
      <c r="G4" s="1"/>
      <c r="H4" s="1"/>
      <c r="I4" s="1"/>
    </row>
    <row r="5" spans="1:15" ht="18.75" x14ac:dyDescent="0.3">
      <c r="A5" s="32" t="s">
        <v>1</v>
      </c>
      <c r="B5" s="32"/>
      <c r="C5" s="32" t="s">
        <v>4</v>
      </c>
      <c r="D5" s="32"/>
      <c r="E5" s="32"/>
      <c r="F5" s="32"/>
      <c r="G5" s="32"/>
      <c r="H5" s="32"/>
      <c r="I5" s="32"/>
      <c r="J5" s="4"/>
      <c r="K5" s="4"/>
      <c r="L5" s="4"/>
      <c r="M5" s="4"/>
      <c r="N5" s="4"/>
    </row>
    <row r="6" spans="1:15" ht="18.75" x14ac:dyDescent="0.3">
      <c r="A6" s="32"/>
      <c r="B6" s="32"/>
      <c r="C6" s="5" t="s">
        <v>33</v>
      </c>
      <c r="D6" s="6" t="s">
        <v>34</v>
      </c>
      <c r="E6" s="5" t="s">
        <v>35</v>
      </c>
      <c r="F6" s="5" t="s">
        <v>36</v>
      </c>
      <c r="G6" s="5" t="s">
        <v>37</v>
      </c>
      <c r="H6" s="5" t="s">
        <v>63</v>
      </c>
      <c r="I6" s="5" t="s">
        <v>24</v>
      </c>
      <c r="J6" s="7" t="s">
        <v>38</v>
      </c>
      <c r="K6" s="4" t="s">
        <v>39</v>
      </c>
      <c r="L6" s="15" t="s">
        <v>12</v>
      </c>
      <c r="M6" s="7" t="s">
        <v>80</v>
      </c>
      <c r="N6" s="4"/>
    </row>
    <row r="7" spans="1:15" ht="18.75" x14ac:dyDescent="0.3">
      <c r="A7" s="5" t="s">
        <v>2</v>
      </c>
      <c r="B7" s="5" t="s">
        <v>5</v>
      </c>
      <c r="C7" s="32" t="s">
        <v>25</v>
      </c>
      <c r="D7" s="32"/>
      <c r="E7" s="32"/>
      <c r="F7" s="32"/>
      <c r="G7" s="32"/>
      <c r="H7" s="32"/>
      <c r="I7" s="32"/>
      <c r="J7" s="4"/>
      <c r="K7" s="4"/>
      <c r="L7" s="4"/>
      <c r="M7" s="4"/>
      <c r="N7" s="4"/>
    </row>
    <row r="8" spans="1:15" ht="37.5" x14ac:dyDescent="0.3">
      <c r="A8" s="10">
        <v>1</v>
      </c>
      <c r="B8" s="11" t="s">
        <v>29</v>
      </c>
      <c r="C8" s="5">
        <v>80</v>
      </c>
      <c r="D8" s="5">
        <v>15</v>
      </c>
      <c r="E8" s="5">
        <v>0.05</v>
      </c>
      <c r="F8" s="5">
        <v>2</v>
      </c>
      <c r="G8" s="5">
        <v>7</v>
      </c>
      <c r="H8" s="5"/>
      <c r="I8" s="5"/>
      <c r="J8" s="4"/>
      <c r="K8" s="4"/>
      <c r="L8" s="4"/>
      <c r="M8" s="4"/>
      <c r="N8" s="4"/>
    </row>
    <row r="9" spans="1:15" ht="18.75" x14ac:dyDescent="0.3">
      <c r="A9" s="10">
        <v>2</v>
      </c>
      <c r="B9" s="12" t="s">
        <v>30</v>
      </c>
      <c r="C9" s="5"/>
      <c r="D9" s="5"/>
      <c r="E9" s="5"/>
      <c r="F9" s="5"/>
      <c r="G9" s="5"/>
      <c r="H9" s="5">
        <v>1</v>
      </c>
      <c r="I9" s="5"/>
      <c r="J9" s="4"/>
      <c r="K9" s="4"/>
      <c r="L9" s="4"/>
      <c r="M9" s="4"/>
      <c r="N9" s="4"/>
    </row>
    <row r="10" spans="1:15" ht="18.75" x14ac:dyDescent="0.3">
      <c r="A10" s="10">
        <v>3</v>
      </c>
      <c r="B10" s="11" t="s">
        <v>31</v>
      </c>
      <c r="C10" s="5"/>
      <c r="D10" s="5"/>
      <c r="E10" s="5"/>
      <c r="F10" s="5"/>
      <c r="G10" s="5"/>
      <c r="H10" s="5"/>
      <c r="I10" s="5">
        <v>30</v>
      </c>
      <c r="J10" s="4">
        <v>2</v>
      </c>
      <c r="K10" s="4"/>
      <c r="L10" s="4"/>
      <c r="M10" s="4"/>
      <c r="N10" s="4"/>
    </row>
    <row r="11" spans="1:15" ht="18.75" x14ac:dyDescent="0.3">
      <c r="A11" s="10">
        <v>4</v>
      </c>
      <c r="B11" s="11" t="s">
        <v>32</v>
      </c>
      <c r="C11" s="5"/>
      <c r="D11" s="5"/>
      <c r="E11" s="5"/>
      <c r="F11" s="5"/>
      <c r="G11" s="5"/>
      <c r="H11" s="5"/>
      <c r="I11" s="5"/>
      <c r="J11" s="4"/>
      <c r="K11" s="4">
        <v>110</v>
      </c>
      <c r="L11" s="4"/>
      <c r="M11" s="4"/>
      <c r="N11" s="4"/>
    </row>
    <row r="12" spans="1:15" ht="37.5" x14ac:dyDescent="0.3">
      <c r="A12" s="10">
        <v>5</v>
      </c>
      <c r="B12" s="11" t="s">
        <v>11</v>
      </c>
      <c r="C12" s="5"/>
      <c r="D12" s="5"/>
      <c r="E12" s="5"/>
      <c r="F12" s="5"/>
      <c r="G12" s="5"/>
      <c r="H12" s="5"/>
      <c r="I12" s="5"/>
      <c r="J12" s="4"/>
      <c r="K12" s="4"/>
      <c r="L12" s="4">
        <v>30</v>
      </c>
      <c r="M12" s="4"/>
      <c r="N12" s="4"/>
    </row>
    <row r="13" spans="1:15" ht="18.75" x14ac:dyDescent="0.3">
      <c r="A13" s="10">
        <v>6</v>
      </c>
      <c r="B13" s="11" t="s">
        <v>79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4">
        <v>225</v>
      </c>
      <c r="N13" s="4"/>
    </row>
    <row r="14" spans="1:15" ht="18.75" x14ac:dyDescent="0.3">
      <c r="A14" s="10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4"/>
      <c r="N14" s="4"/>
    </row>
    <row r="15" spans="1:15" ht="18.75" x14ac:dyDescent="0.3">
      <c r="A15" s="10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4"/>
      <c r="N15" s="4"/>
    </row>
    <row r="16" spans="1:15" ht="18.75" x14ac:dyDescent="0.3">
      <c r="A16" s="10">
        <v>9</v>
      </c>
      <c r="B16" s="11"/>
      <c r="C16" s="5"/>
      <c r="D16" s="5"/>
      <c r="E16" s="5"/>
      <c r="F16" s="5"/>
      <c r="G16" s="5"/>
      <c r="H16" s="5"/>
      <c r="I16" s="5"/>
      <c r="J16" s="4"/>
      <c r="K16" s="4"/>
      <c r="L16" s="4"/>
      <c r="M16" s="4"/>
      <c r="N16" s="4"/>
    </row>
    <row r="17" spans="1:14" ht="18.75" x14ac:dyDescent="0.3">
      <c r="A17" s="10">
        <v>10</v>
      </c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  <c r="N17" s="4"/>
    </row>
    <row r="18" spans="1:14" ht="18.75" x14ac:dyDescent="0.3">
      <c r="A18" s="20"/>
      <c r="B18" s="20" t="s">
        <v>26</v>
      </c>
      <c r="C18" s="20">
        <f>SUM(C8:C17)</f>
        <v>80</v>
      </c>
      <c r="D18" s="20">
        <f t="shared" ref="D18:I18" si="0">SUM(D8:D17)</f>
        <v>15</v>
      </c>
      <c r="E18" s="20">
        <f t="shared" si="0"/>
        <v>0.05</v>
      </c>
      <c r="F18" s="20">
        <f t="shared" si="0"/>
        <v>2</v>
      </c>
      <c r="G18" s="20">
        <f t="shared" si="0"/>
        <v>7</v>
      </c>
      <c r="H18" s="20">
        <f t="shared" si="0"/>
        <v>1</v>
      </c>
      <c r="I18" s="20">
        <f t="shared" si="0"/>
        <v>30</v>
      </c>
      <c r="J18" s="20">
        <f>SUM(J8:J17)</f>
        <v>2</v>
      </c>
      <c r="K18" s="20">
        <f>SUM(K8:K17)</f>
        <v>110</v>
      </c>
      <c r="L18" s="20">
        <f>SUM(L8:L17)</f>
        <v>30</v>
      </c>
      <c r="M18" s="20">
        <f>SUM(M8:M17)</f>
        <v>225</v>
      </c>
      <c r="N18" s="21"/>
    </row>
    <row r="19" spans="1:14" ht="18.75" x14ac:dyDescent="0.3">
      <c r="A19" s="20"/>
      <c r="B19" s="22" t="s">
        <v>40</v>
      </c>
      <c r="C19" s="20">
        <f>$C$4*C18</f>
        <v>7040</v>
      </c>
      <c r="D19" s="20">
        <f t="shared" ref="D19:H19" si="1">$C$4*D18</f>
        <v>1320</v>
      </c>
      <c r="E19" s="20">
        <f>$C$4*E18</f>
        <v>4.4000000000000004</v>
      </c>
      <c r="F19" s="20">
        <f t="shared" si="1"/>
        <v>176</v>
      </c>
      <c r="G19" s="20">
        <f t="shared" si="1"/>
        <v>616</v>
      </c>
      <c r="H19" s="20">
        <f t="shared" si="1"/>
        <v>88</v>
      </c>
      <c r="I19" s="20">
        <f>$C$4*I18</f>
        <v>2640</v>
      </c>
      <c r="J19" s="20">
        <f>$C$4*J18</f>
        <v>176</v>
      </c>
      <c r="K19" s="20">
        <f>$C$4*K18</f>
        <v>9680</v>
      </c>
      <c r="L19" s="20">
        <f>$C$4*L18</f>
        <v>2640</v>
      </c>
      <c r="M19" s="20">
        <f>$C$4*M18</f>
        <v>19800</v>
      </c>
      <c r="N19" s="21"/>
    </row>
    <row r="20" spans="1:14" ht="18.75" x14ac:dyDescent="0.3">
      <c r="A20" s="5"/>
      <c r="B20" s="13" t="s">
        <v>41</v>
      </c>
      <c r="C20" s="13">
        <v>4.9000000000000002E-2</v>
      </c>
      <c r="D20" s="13">
        <v>0.55000000000000004</v>
      </c>
      <c r="E20" s="13">
        <v>80</v>
      </c>
      <c r="F20" s="13">
        <v>1.4999999999999999E-2</v>
      </c>
      <c r="G20" s="13">
        <v>0.35</v>
      </c>
      <c r="H20" s="13">
        <v>5</v>
      </c>
      <c r="I20" s="13">
        <v>0.05</v>
      </c>
      <c r="J20" s="13">
        <v>0.8</v>
      </c>
      <c r="K20" s="13">
        <v>2.5000000000000001E-2</v>
      </c>
      <c r="L20" s="13">
        <v>0.6</v>
      </c>
      <c r="M20" s="13">
        <v>0.06</v>
      </c>
      <c r="N20" s="4"/>
    </row>
    <row r="21" spans="1:14" ht="18.75" x14ac:dyDescent="0.3">
      <c r="A21" s="20"/>
      <c r="B21" s="22" t="s">
        <v>6</v>
      </c>
      <c r="C21" s="22">
        <f>C19*C20</f>
        <v>344.96000000000004</v>
      </c>
      <c r="D21" s="27">
        <f t="shared" ref="D21:L21" si="2">D19*D20</f>
        <v>726.00000000000011</v>
      </c>
      <c r="E21" s="22">
        <f>E19*E20</f>
        <v>352</v>
      </c>
      <c r="F21" s="27">
        <f t="shared" si="2"/>
        <v>2.6399999999999997</v>
      </c>
      <c r="G21" s="27">
        <f t="shared" si="2"/>
        <v>215.6</v>
      </c>
      <c r="H21" s="22">
        <f>H19*H20</f>
        <v>440</v>
      </c>
      <c r="I21" s="22">
        <f t="shared" si="2"/>
        <v>132</v>
      </c>
      <c r="J21" s="22">
        <f t="shared" si="2"/>
        <v>140.80000000000001</v>
      </c>
      <c r="K21" s="27">
        <f t="shared" si="2"/>
        <v>242</v>
      </c>
      <c r="L21" s="22">
        <f t="shared" si="2"/>
        <v>1584</v>
      </c>
      <c r="M21" s="22">
        <f t="shared" ref="M21" si="3">M19*M20</f>
        <v>1188</v>
      </c>
      <c r="N21" s="21"/>
    </row>
    <row r="22" spans="1:14" ht="21" x14ac:dyDescent="0.35">
      <c r="A22" s="20"/>
      <c r="B22" s="20" t="s">
        <v>3</v>
      </c>
      <c r="C22" s="20"/>
      <c r="D22" s="20"/>
      <c r="E22" s="20"/>
      <c r="F22" s="20"/>
      <c r="G22" s="20"/>
      <c r="H22" s="20"/>
      <c r="I22" s="26"/>
      <c r="J22" s="21"/>
      <c r="K22" s="21"/>
      <c r="L22" s="21"/>
      <c r="M22" s="20"/>
      <c r="N22" s="21">
        <f>SUM(C21:M21)</f>
        <v>5368</v>
      </c>
    </row>
    <row r="23" spans="1:14" ht="18.75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9"/>
    </row>
    <row r="24" spans="1:14" ht="18.75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9"/>
    </row>
    <row r="25" spans="1:14" ht="18.75" x14ac:dyDescent="0.3">
      <c r="A25" s="18"/>
      <c r="B25" s="30" t="s">
        <v>96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9"/>
      <c r="N25" s="19"/>
    </row>
    <row r="26" spans="1:14" ht="18.75" x14ac:dyDescent="0.3">
      <c r="A26" s="1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19"/>
      <c r="N26" s="19"/>
    </row>
    <row r="27" spans="1:14" ht="18.75" x14ac:dyDescent="0.3">
      <c r="A27" s="18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19"/>
      <c r="N27" s="19"/>
    </row>
    <row r="28" spans="1:14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</sheetData>
  <sheetProtection password="8A0C" sheet="1" objects="1" scenarios="1" selectLockedCells="1"/>
  <mergeCells count="6">
    <mergeCell ref="B25:L27"/>
    <mergeCell ref="E1:M3"/>
    <mergeCell ref="C7:I7"/>
    <mergeCell ref="A4:B4"/>
    <mergeCell ref="A5:B6"/>
    <mergeCell ref="C5:I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="60" workbookViewId="0">
      <selection activeCell="H20" sqref="H20"/>
    </sheetView>
  </sheetViews>
  <sheetFormatPr defaultRowHeight="15" x14ac:dyDescent="0.25"/>
  <cols>
    <col min="1" max="1" width="9.140625" style="2"/>
    <col min="2" max="2" width="28.85546875" style="2" customWidth="1"/>
    <col min="3" max="3" width="10.5703125" style="2" customWidth="1"/>
    <col min="4" max="4" width="13.42578125" style="2" customWidth="1"/>
    <col min="5" max="5" width="11.5703125" style="2" customWidth="1"/>
    <col min="6" max="6" width="12" style="2" customWidth="1"/>
    <col min="7" max="7" width="11.28515625" style="2" customWidth="1"/>
    <col min="8" max="9" width="14.7109375" style="2" customWidth="1"/>
    <col min="10" max="10" width="16" style="2" customWidth="1"/>
    <col min="11" max="11" width="9.140625" style="2"/>
    <col min="12" max="12" width="10.28515625" style="2" customWidth="1"/>
    <col min="13" max="13" width="14.85546875" style="2" customWidth="1"/>
    <col min="14" max="14" width="11" style="2" customWidth="1"/>
    <col min="15" max="15" width="12.42578125" style="2" customWidth="1"/>
    <col min="16" max="16384" width="9.140625" style="2"/>
  </cols>
  <sheetData>
    <row r="1" spans="1:16" ht="24.75" customHeight="1" x14ac:dyDescent="0.3">
      <c r="A1" s="18" t="s">
        <v>0</v>
      </c>
      <c r="B1" s="18"/>
      <c r="C1" s="18"/>
      <c r="D1" s="18"/>
      <c r="E1" s="34" t="s">
        <v>97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19"/>
    </row>
    <row r="2" spans="1:16" ht="18.75" x14ac:dyDescent="0.3">
      <c r="A2" s="18"/>
      <c r="B2" s="18"/>
      <c r="C2" s="18"/>
      <c r="D2" s="18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9"/>
    </row>
    <row r="3" spans="1:16" ht="18.75" x14ac:dyDescent="0.3">
      <c r="A3" s="18"/>
      <c r="B3" s="18"/>
      <c r="C3" s="18"/>
      <c r="D3" s="18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19"/>
    </row>
    <row r="4" spans="1:16" ht="33" customHeight="1" x14ac:dyDescent="0.3">
      <c r="A4" s="33" t="s">
        <v>19</v>
      </c>
      <c r="B4" s="33"/>
      <c r="C4" s="3">
        <v>88</v>
      </c>
      <c r="D4" s="1" t="s">
        <v>20</v>
      </c>
      <c r="E4" s="1"/>
      <c r="F4" s="1"/>
      <c r="G4" s="1"/>
      <c r="H4" s="1"/>
      <c r="I4" s="1"/>
      <c r="J4" s="1"/>
    </row>
    <row r="5" spans="1:16" ht="18.75" x14ac:dyDescent="0.3">
      <c r="A5" s="32" t="s">
        <v>1</v>
      </c>
      <c r="B5" s="32"/>
      <c r="C5" s="32" t="s">
        <v>4</v>
      </c>
      <c r="D5" s="32"/>
      <c r="E5" s="32"/>
      <c r="F5" s="32"/>
      <c r="G5" s="32"/>
      <c r="H5" s="32"/>
      <c r="I5" s="32"/>
      <c r="J5" s="32"/>
      <c r="K5" s="4"/>
      <c r="L5" s="4"/>
      <c r="M5" s="4"/>
      <c r="N5" s="4"/>
      <c r="O5" s="4"/>
    </row>
    <row r="6" spans="1:16" ht="37.5" x14ac:dyDescent="0.3">
      <c r="A6" s="32"/>
      <c r="B6" s="32"/>
      <c r="C6" s="5" t="s">
        <v>48</v>
      </c>
      <c r="D6" s="6" t="s">
        <v>49</v>
      </c>
      <c r="E6" s="5" t="s">
        <v>43</v>
      </c>
      <c r="F6" s="5" t="s">
        <v>50</v>
      </c>
      <c r="G6" s="5" t="s">
        <v>37</v>
      </c>
      <c r="H6" s="5" t="s">
        <v>51</v>
      </c>
      <c r="I6" s="5" t="s">
        <v>36</v>
      </c>
      <c r="J6" s="5" t="s">
        <v>24</v>
      </c>
      <c r="K6" s="7" t="s">
        <v>38</v>
      </c>
      <c r="L6" s="4" t="s">
        <v>39</v>
      </c>
      <c r="M6" s="16" t="s">
        <v>58</v>
      </c>
      <c r="N6" s="7" t="s">
        <v>52</v>
      </c>
      <c r="O6" s="4" t="s">
        <v>82</v>
      </c>
      <c r="P6" s="4"/>
    </row>
    <row r="7" spans="1:16" ht="18.75" x14ac:dyDescent="0.3">
      <c r="A7" s="5" t="s">
        <v>2</v>
      </c>
      <c r="B7" s="5" t="s">
        <v>5</v>
      </c>
      <c r="C7" s="32" t="s">
        <v>25</v>
      </c>
      <c r="D7" s="32"/>
      <c r="E7" s="32"/>
      <c r="F7" s="32"/>
      <c r="G7" s="32"/>
      <c r="H7" s="32"/>
      <c r="I7" s="32"/>
      <c r="J7" s="32"/>
      <c r="K7" s="4"/>
      <c r="L7" s="4"/>
      <c r="M7" s="4"/>
      <c r="N7" s="4"/>
      <c r="O7" s="4"/>
      <c r="P7" s="4"/>
    </row>
    <row r="8" spans="1:16" ht="45" customHeight="1" x14ac:dyDescent="0.3">
      <c r="A8" s="10">
        <v>1</v>
      </c>
      <c r="B8" s="11" t="s">
        <v>45</v>
      </c>
      <c r="C8" s="5">
        <v>150</v>
      </c>
      <c r="D8" s="5">
        <v>15</v>
      </c>
      <c r="E8" s="5"/>
      <c r="F8" s="5"/>
      <c r="G8" s="5"/>
      <c r="H8" s="5"/>
      <c r="I8" s="5"/>
      <c r="J8" s="5"/>
      <c r="K8" s="4"/>
      <c r="L8" s="4"/>
      <c r="M8" s="4"/>
      <c r="N8" s="4"/>
      <c r="O8" s="4"/>
      <c r="P8" s="4"/>
    </row>
    <row r="9" spans="1:16" ht="42" customHeight="1" x14ac:dyDescent="0.3">
      <c r="A9" s="10">
        <v>2</v>
      </c>
      <c r="B9" s="12" t="s">
        <v>46</v>
      </c>
      <c r="C9" s="5"/>
      <c r="D9" s="5"/>
      <c r="E9" s="5"/>
      <c r="F9" s="5"/>
      <c r="G9" s="5"/>
      <c r="H9" s="5"/>
      <c r="I9" s="5"/>
      <c r="J9" s="5">
        <v>30</v>
      </c>
      <c r="K9" s="5">
        <v>2</v>
      </c>
      <c r="L9" s="5"/>
      <c r="M9" s="5"/>
      <c r="N9" s="4"/>
      <c r="O9" s="4"/>
      <c r="P9" s="4"/>
    </row>
    <row r="10" spans="1:16" ht="27" customHeight="1" x14ac:dyDescent="0.3">
      <c r="A10" s="10">
        <v>3</v>
      </c>
      <c r="B10" s="11" t="s">
        <v>32</v>
      </c>
      <c r="C10" s="5"/>
      <c r="D10" s="5"/>
      <c r="E10" s="5"/>
      <c r="F10" s="5"/>
      <c r="G10" s="5"/>
      <c r="H10" s="5"/>
      <c r="I10" s="5"/>
      <c r="J10" s="5"/>
      <c r="K10" s="5"/>
      <c r="L10" s="5">
        <v>110</v>
      </c>
      <c r="M10" s="5"/>
      <c r="N10" s="4"/>
      <c r="O10" s="4"/>
      <c r="P10" s="4"/>
    </row>
    <row r="11" spans="1:16" ht="34.5" customHeight="1" x14ac:dyDescent="0.3">
      <c r="A11" s="10">
        <v>4</v>
      </c>
      <c r="B11" s="11" t="s">
        <v>47</v>
      </c>
      <c r="C11" s="5"/>
      <c r="D11" s="5"/>
      <c r="E11" s="5">
        <v>30</v>
      </c>
      <c r="F11" s="5">
        <v>10</v>
      </c>
      <c r="G11" s="5">
        <v>5</v>
      </c>
      <c r="H11" s="5">
        <v>11</v>
      </c>
      <c r="I11" s="5">
        <v>2</v>
      </c>
      <c r="J11" s="5"/>
      <c r="K11" s="5"/>
      <c r="L11" s="5"/>
      <c r="M11" s="5">
        <v>5</v>
      </c>
      <c r="N11" s="4"/>
      <c r="O11" s="4"/>
      <c r="P11" s="4"/>
    </row>
    <row r="12" spans="1:16" ht="18.75" x14ac:dyDescent="0.3">
      <c r="A12" s="10">
        <v>5</v>
      </c>
      <c r="B12" s="11" t="s">
        <v>52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v>200</v>
      </c>
      <c r="O12" s="4">
        <v>1</v>
      </c>
      <c r="P12" s="4"/>
    </row>
    <row r="13" spans="1:16" ht="18.75" x14ac:dyDescent="0.3">
      <c r="A13" s="10">
        <v>6</v>
      </c>
      <c r="B13" s="11" t="s">
        <v>81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4"/>
      <c r="O13" s="4"/>
      <c r="P13" s="4"/>
    </row>
    <row r="14" spans="1:16" ht="18.75" x14ac:dyDescent="0.3">
      <c r="A14" s="10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</row>
    <row r="15" spans="1:16" ht="18.75" x14ac:dyDescent="0.3">
      <c r="A15" s="10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/>
      <c r="O15" s="4"/>
      <c r="P15" s="4"/>
    </row>
    <row r="16" spans="1:16" ht="18.75" x14ac:dyDescent="0.3">
      <c r="A16" s="10">
        <v>9</v>
      </c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/>
      <c r="O16" s="4"/>
      <c r="P16" s="4"/>
    </row>
    <row r="17" spans="1:17" ht="18.75" x14ac:dyDescent="0.3">
      <c r="A17" s="10">
        <v>10</v>
      </c>
      <c r="B17" s="5"/>
      <c r="C17" s="5"/>
      <c r="D17" s="5"/>
      <c r="E17" s="5"/>
      <c r="F17" s="5"/>
      <c r="G17" s="5"/>
      <c r="H17" s="5"/>
      <c r="I17" s="5"/>
      <c r="J17" s="5"/>
      <c r="K17" s="4"/>
      <c r="L17" s="4"/>
      <c r="M17" s="4"/>
      <c r="N17" s="4"/>
      <c r="O17" s="4"/>
      <c r="P17" s="4"/>
    </row>
    <row r="18" spans="1:17" ht="24.95" customHeight="1" x14ac:dyDescent="0.3">
      <c r="A18" s="20"/>
      <c r="B18" s="20" t="s">
        <v>26</v>
      </c>
      <c r="C18" s="20">
        <f>SUM(C8:C17)</f>
        <v>150</v>
      </c>
      <c r="D18" s="20">
        <f t="shared" ref="D18:J18" si="0">SUM(D8:D17)</f>
        <v>15</v>
      </c>
      <c r="E18" s="20">
        <f t="shared" si="0"/>
        <v>30</v>
      </c>
      <c r="F18" s="20">
        <f t="shared" si="0"/>
        <v>10</v>
      </c>
      <c r="G18" s="20">
        <f t="shared" si="0"/>
        <v>5</v>
      </c>
      <c r="H18" s="20">
        <f t="shared" si="0"/>
        <v>11</v>
      </c>
      <c r="I18" s="20">
        <f t="shared" ref="I18" si="1">SUM(I8:I17)</f>
        <v>2</v>
      </c>
      <c r="J18" s="20">
        <f t="shared" si="0"/>
        <v>30</v>
      </c>
      <c r="K18" s="20">
        <f>SUM(K8:K17)</f>
        <v>2</v>
      </c>
      <c r="L18" s="20">
        <f>SUM(L8:L17)</f>
        <v>110</v>
      </c>
      <c r="M18" s="20">
        <f>SUM(M8:M17)</f>
        <v>5</v>
      </c>
      <c r="N18" s="20">
        <f>SUM(N8:N17)</f>
        <v>200</v>
      </c>
      <c r="O18" s="20">
        <f>SUM(O8:O17)</f>
        <v>1</v>
      </c>
      <c r="P18" s="21"/>
    </row>
    <row r="19" spans="1:17" ht="24.95" customHeight="1" x14ac:dyDescent="0.3">
      <c r="A19" s="20"/>
      <c r="B19" s="22" t="s">
        <v>40</v>
      </c>
      <c r="C19" s="20">
        <f>$C$4*C18</f>
        <v>13200</v>
      </c>
      <c r="D19" s="20">
        <f t="shared" ref="D19:H19" si="2">$C$4*D18</f>
        <v>1320</v>
      </c>
      <c r="E19" s="20">
        <f>$C$4*E18</f>
        <v>2640</v>
      </c>
      <c r="F19" s="20">
        <f t="shared" si="2"/>
        <v>880</v>
      </c>
      <c r="G19" s="20">
        <f t="shared" si="2"/>
        <v>440</v>
      </c>
      <c r="H19" s="20">
        <f t="shared" si="2"/>
        <v>968</v>
      </c>
      <c r="I19" s="20">
        <f t="shared" ref="I19" si="3">$C$4*I18</f>
        <v>176</v>
      </c>
      <c r="J19" s="20">
        <f t="shared" ref="J19:O19" si="4">$C$4*J18</f>
        <v>2640</v>
      </c>
      <c r="K19" s="20">
        <f t="shared" si="4"/>
        <v>176</v>
      </c>
      <c r="L19" s="20">
        <f t="shared" si="4"/>
        <v>9680</v>
      </c>
      <c r="M19" s="20">
        <f t="shared" si="4"/>
        <v>440</v>
      </c>
      <c r="N19" s="20">
        <f t="shared" si="4"/>
        <v>17600</v>
      </c>
      <c r="O19" s="20">
        <f t="shared" si="4"/>
        <v>88</v>
      </c>
      <c r="P19" s="21"/>
    </row>
    <row r="20" spans="1:17" ht="24.95" customHeight="1" x14ac:dyDescent="0.3">
      <c r="A20" s="5"/>
      <c r="B20" s="13" t="s">
        <v>41</v>
      </c>
      <c r="C20" s="13">
        <v>0.128</v>
      </c>
      <c r="D20" s="13">
        <v>0.1</v>
      </c>
      <c r="E20" s="13">
        <v>0.03</v>
      </c>
      <c r="F20" s="13">
        <v>0.15</v>
      </c>
      <c r="G20" s="13">
        <v>0.35</v>
      </c>
      <c r="H20" s="13">
        <v>2.5000000000000001E-2</v>
      </c>
      <c r="I20" s="13">
        <v>1.4E-2</v>
      </c>
      <c r="J20" s="13">
        <v>0.05</v>
      </c>
      <c r="K20" s="13">
        <v>0.8</v>
      </c>
      <c r="L20" s="13">
        <v>2.5000000000000001E-2</v>
      </c>
      <c r="M20" s="13">
        <v>0.5</v>
      </c>
      <c r="N20" s="13">
        <v>7.0000000000000007E-2</v>
      </c>
      <c r="O20" s="13">
        <v>13.5</v>
      </c>
      <c r="P20" s="4"/>
      <c r="Q20" s="14"/>
    </row>
    <row r="21" spans="1:17" ht="24.95" customHeight="1" x14ac:dyDescent="0.3">
      <c r="A21" s="20"/>
      <c r="B21" s="22" t="s">
        <v>6</v>
      </c>
      <c r="C21" s="22">
        <f>C19*C20</f>
        <v>1689.6000000000001</v>
      </c>
      <c r="D21" s="27">
        <f t="shared" ref="D21:M21" si="5">D19*D20</f>
        <v>132</v>
      </c>
      <c r="E21" s="22">
        <f>E19*E20</f>
        <v>79.2</v>
      </c>
      <c r="F21" s="27">
        <f t="shared" si="5"/>
        <v>132</v>
      </c>
      <c r="G21" s="27">
        <f t="shared" si="5"/>
        <v>154</v>
      </c>
      <c r="H21" s="22">
        <f>H19*H20</f>
        <v>24.200000000000003</v>
      </c>
      <c r="I21" s="22">
        <f>I19*I20</f>
        <v>2.464</v>
      </c>
      <c r="J21" s="22">
        <f t="shared" si="5"/>
        <v>132</v>
      </c>
      <c r="K21" s="22">
        <f t="shared" si="5"/>
        <v>140.80000000000001</v>
      </c>
      <c r="L21" s="27">
        <f t="shared" si="5"/>
        <v>242</v>
      </c>
      <c r="M21" s="22">
        <f t="shared" si="5"/>
        <v>220</v>
      </c>
      <c r="N21" s="22">
        <f t="shared" ref="N21:O21" si="6">N19*N20</f>
        <v>1232.0000000000002</v>
      </c>
      <c r="O21" s="22">
        <f t="shared" si="6"/>
        <v>1188</v>
      </c>
      <c r="P21" s="21"/>
    </row>
    <row r="22" spans="1:17" ht="24.95" customHeight="1" x14ac:dyDescent="0.35">
      <c r="A22" s="20"/>
      <c r="B22" s="20" t="s">
        <v>3</v>
      </c>
      <c r="C22" s="28"/>
      <c r="D22" s="20"/>
      <c r="E22" s="20"/>
      <c r="F22" s="20"/>
      <c r="G22" s="20"/>
      <c r="H22" s="20"/>
      <c r="I22" s="20"/>
      <c r="J22" s="26"/>
      <c r="K22" s="21"/>
      <c r="L22" s="21"/>
      <c r="M22" s="21"/>
      <c r="N22" s="20"/>
      <c r="O22" s="25"/>
      <c r="P22" s="25">
        <f>SUM(C21:O21)</f>
        <v>5368.2640000000001</v>
      </c>
    </row>
    <row r="23" spans="1:17" ht="18.75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19"/>
      <c r="M23" s="19"/>
      <c r="N23" s="19"/>
      <c r="O23" s="19"/>
      <c r="P23" s="19"/>
    </row>
    <row r="24" spans="1:17" ht="18.75" x14ac:dyDescent="0.3">
      <c r="A24" s="18"/>
      <c r="B24" s="30" t="s">
        <v>96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19"/>
      <c r="N24" s="19"/>
      <c r="O24" s="19"/>
      <c r="P24" s="19"/>
    </row>
    <row r="25" spans="1:17" ht="18.75" x14ac:dyDescent="0.3">
      <c r="A25" s="1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9"/>
      <c r="N25" s="19"/>
      <c r="O25" s="19"/>
      <c r="P25" s="19"/>
    </row>
    <row r="26" spans="1:17" ht="18.75" x14ac:dyDescent="0.3">
      <c r="A26" s="1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19"/>
      <c r="N26" s="19"/>
      <c r="O26" s="19"/>
      <c r="P26" s="19"/>
    </row>
    <row r="27" spans="1:17" ht="18.75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19"/>
      <c r="M27" s="19"/>
      <c r="N27" s="19"/>
      <c r="O27" s="19"/>
      <c r="P27" s="19"/>
    </row>
  </sheetData>
  <sheetProtection password="8A0C" sheet="1" objects="1" scenarios="1" selectLockedCells="1"/>
  <mergeCells count="6">
    <mergeCell ref="E1:O3"/>
    <mergeCell ref="B24:L26"/>
    <mergeCell ref="C7:J7"/>
    <mergeCell ref="A4:B4"/>
    <mergeCell ref="A5:B6"/>
    <mergeCell ref="C5:J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="60" workbookViewId="0">
      <selection activeCell="E20" sqref="E20"/>
    </sheetView>
  </sheetViews>
  <sheetFormatPr defaultRowHeight="15" x14ac:dyDescent="0.25"/>
  <cols>
    <col min="1" max="1" width="9.140625" style="2"/>
    <col min="2" max="2" width="28.85546875" style="2" customWidth="1"/>
    <col min="3" max="3" width="10.5703125" style="2" customWidth="1"/>
    <col min="4" max="4" width="13.42578125" style="2" customWidth="1"/>
    <col min="5" max="5" width="12" style="2" customWidth="1"/>
    <col min="6" max="6" width="13.42578125" style="2" customWidth="1"/>
    <col min="7" max="8" width="14.7109375" style="2" customWidth="1"/>
    <col min="9" max="9" width="16" style="2" customWidth="1"/>
    <col min="10" max="10" width="9.140625" style="2"/>
    <col min="11" max="11" width="10.28515625" style="2" customWidth="1"/>
    <col min="12" max="12" width="18.5703125" style="2" customWidth="1"/>
    <col min="13" max="13" width="11" style="2" customWidth="1"/>
    <col min="14" max="14" width="12" style="2" customWidth="1"/>
    <col min="15" max="16384" width="9.140625" style="2"/>
  </cols>
  <sheetData>
    <row r="1" spans="1:16" ht="24.75" customHeight="1" x14ac:dyDescent="0.3">
      <c r="A1" s="18" t="s">
        <v>0</v>
      </c>
      <c r="B1" s="18"/>
      <c r="C1" s="18"/>
      <c r="D1" s="18"/>
      <c r="E1" s="34" t="s">
        <v>97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19"/>
    </row>
    <row r="2" spans="1:16" ht="18.75" x14ac:dyDescent="0.3">
      <c r="A2" s="18"/>
      <c r="B2" s="18"/>
      <c r="C2" s="18"/>
      <c r="D2" s="18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9"/>
    </row>
    <row r="3" spans="1:16" ht="18.75" x14ac:dyDescent="0.3">
      <c r="A3" s="18"/>
      <c r="B3" s="18"/>
      <c r="C3" s="18"/>
      <c r="D3" s="18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19"/>
    </row>
    <row r="4" spans="1:16" ht="33" customHeight="1" x14ac:dyDescent="0.3">
      <c r="A4" s="33" t="s">
        <v>19</v>
      </c>
      <c r="B4" s="33"/>
      <c r="C4" s="3">
        <v>88</v>
      </c>
      <c r="D4" s="1" t="s">
        <v>20</v>
      </c>
      <c r="E4" s="1"/>
      <c r="F4" s="1"/>
      <c r="G4" s="1"/>
      <c r="H4" s="1"/>
      <c r="I4" s="1"/>
    </row>
    <row r="5" spans="1:16" ht="18.75" x14ac:dyDescent="0.3">
      <c r="A5" s="32" t="s">
        <v>1</v>
      </c>
      <c r="B5" s="32"/>
      <c r="C5" s="32" t="s">
        <v>4</v>
      </c>
      <c r="D5" s="32"/>
      <c r="E5" s="32"/>
      <c r="F5" s="32"/>
      <c r="G5" s="32"/>
      <c r="H5" s="32"/>
      <c r="I5" s="32"/>
      <c r="J5" s="4"/>
      <c r="K5" s="4"/>
      <c r="L5" s="4"/>
      <c r="M5" s="4"/>
      <c r="N5" s="4"/>
    </row>
    <row r="6" spans="1:16" ht="37.5" x14ac:dyDescent="0.3">
      <c r="A6" s="32"/>
      <c r="B6" s="32"/>
      <c r="C6" s="5" t="s">
        <v>60</v>
      </c>
      <c r="D6" s="6" t="s">
        <v>59</v>
      </c>
      <c r="E6" s="5" t="s">
        <v>56</v>
      </c>
      <c r="F6" s="5" t="s">
        <v>61</v>
      </c>
      <c r="G6" s="5" t="s">
        <v>57</v>
      </c>
      <c r="H6" s="5" t="s">
        <v>36</v>
      </c>
      <c r="I6" s="5" t="s">
        <v>24</v>
      </c>
      <c r="J6" s="7" t="s">
        <v>65</v>
      </c>
      <c r="K6" s="4" t="s">
        <v>39</v>
      </c>
      <c r="L6" s="9" t="s">
        <v>83</v>
      </c>
      <c r="M6" s="7" t="s">
        <v>64</v>
      </c>
      <c r="N6" s="4" t="s">
        <v>66</v>
      </c>
      <c r="O6" s="4" t="s">
        <v>85</v>
      </c>
      <c r="P6" s="4"/>
    </row>
    <row r="7" spans="1:16" ht="18.75" x14ac:dyDescent="0.3">
      <c r="A7" s="5" t="s">
        <v>2</v>
      </c>
      <c r="B7" s="5" t="s">
        <v>5</v>
      </c>
      <c r="C7" s="32" t="s">
        <v>25</v>
      </c>
      <c r="D7" s="32"/>
      <c r="E7" s="32"/>
      <c r="F7" s="32"/>
      <c r="G7" s="32"/>
      <c r="H7" s="32"/>
      <c r="I7" s="32"/>
      <c r="J7" s="4"/>
      <c r="K7" s="4"/>
      <c r="L7" s="4"/>
      <c r="M7" s="4"/>
      <c r="N7" s="4"/>
      <c r="O7" s="4"/>
      <c r="P7" s="4"/>
    </row>
    <row r="8" spans="1:16" ht="45" customHeight="1" x14ac:dyDescent="0.3">
      <c r="A8" s="10">
        <v>1</v>
      </c>
      <c r="B8" s="11" t="s">
        <v>53</v>
      </c>
      <c r="C8" s="5"/>
      <c r="D8" s="5"/>
      <c r="E8" s="5">
        <v>43</v>
      </c>
      <c r="F8" s="5"/>
      <c r="G8" s="5">
        <v>50</v>
      </c>
      <c r="H8" s="5">
        <v>2</v>
      </c>
      <c r="I8" s="5"/>
      <c r="J8" s="4"/>
      <c r="K8" s="4"/>
      <c r="L8" s="5">
        <v>2</v>
      </c>
      <c r="M8" s="4"/>
      <c r="N8" s="4"/>
      <c r="O8" s="4"/>
      <c r="P8" s="4"/>
    </row>
    <row r="9" spans="1:16" ht="42" customHeight="1" x14ac:dyDescent="0.3">
      <c r="A9" s="10">
        <v>2</v>
      </c>
      <c r="B9" s="12" t="s">
        <v>54</v>
      </c>
      <c r="C9" s="5">
        <v>120</v>
      </c>
      <c r="D9" s="5">
        <v>15</v>
      </c>
      <c r="E9" s="5"/>
      <c r="F9" s="5"/>
      <c r="G9" s="5"/>
      <c r="H9" s="5">
        <v>2</v>
      </c>
      <c r="I9" s="5"/>
      <c r="J9" s="5"/>
      <c r="K9" s="5"/>
      <c r="L9" s="5"/>
      <c r="M9" s="4"/>
      <c r="N9" s="4"/>
      <c r="O9" s="4"/>
      <c r="P9" s="4"/>
    </row>
    <row r="10" spans="1:16" ht="27" customHeight="1" x14ac:dyDescent="0.3">
      <c r="A10" s="10">
        <v>3</v>
      </c>
      <c r="B10" s="11" t="s">
        <v>55</v>
      </c>
      <c r="C10" s="5"/>
      <c r="D10" s="5"/>
      <c r="E10" s="5"/>
      <c r="F10" s="5">
        <v>70</v>
      </c>
      <c r="G10" s="5"/>
      <c r="H10" s="5">
        <v>2</v>
      </c>
      <c r="I10" s="5"/>
      <c r="J10" s="5"/>
      <c r="K10" s="5">
        <v>11</v>
      </c>
      <c r="L10" s="5"/>
      <c r="M10" s="4">
        <v>25</v>
      </c>
      <c r="N10" s="4"/>
      <c r="O10" s="4"/>
      <c r="P10" s="4"/>
    </row>
    <row r="11" spans="1:16" ht="34.5" customHeight="1" x14ac:dyDescent="0.3">
      <c r="A11" s="10">
        <v>4</v>
      </c>
      <c r="B11" s="11" t="s">
        <v>62</v>
      </c>
      <c r="C11" s="5"/>
      <c r="D11" s="5"/>
      <c r="E11" s="5"/>
      <c r="F11" s="5"/>
      <c r="G11" s="5"/>
      <c r="H11" s="5"/>
      <c r="I11" s="5">
        <v>23</v>
      </c>
      <c r="J11" s="5">
        <v>6</v>
      </c>
      <c r="K11" s="5"/>
      <c r="L11" s="5"/>
      <c r="M11" s="4"/>
      <c r="N11" s="4">
        <v>0.05</v>
      </c>
      <c r="O11" s="4"/>
      <c r="P11" s="4"/>
    </row>
    <row r="12" spans="1:16" ht="18.75" x14ac:dyDescent="0.3">
      <c r="A12" s="10">
        <v>5</v>
      </c>
      <c r="B12" s="11" t="s">
        <v>67</v>
      </c>
      <c r="C12" s="5"/>
      <c r="D12" s="5"/>
      <c r="E12" s="5"/>
      <c r="F12" s="5"/>
      <c r="G12" s="5"/>
      <c r="H12" s="5"/>
      <c r="I12" s="5"/>
      <c r="J12" s="5"/>
      <c r="K12" s="5">
        <v>110</v>
      </c>
      <c r="L12" s="5"/>
      <c r="M12" s="4"/>
      <c r="N12" s="4"/>
      <c r="O12" s="4"/>
      <c r="P12" s="4"/>
    </row>
    <row r="13" spans="1:16" ht="18.75" x14ac:dyDescent="0.3">
      <c r="A13" s="10">
        <v>6</v>
      </c>
      <c r="B13" s="11" t="s">
        <v>84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4"/>
      <c r="N13" s="4"/>
      <c r="O13" s="4">
        <v>100</v>
      </c>
      <c r="P13" s="4"/>
    </row>
    <row r="14" spans="1:16" ht="18.75" x14ac:dyDescent="0.3">
      <c r="A14" s="10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</row>
    <row r="15" spans="1:16" ht="18.75" x14ac:dyDescent="0.3">
      <c r="A15" s="10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4"/>
      <c r="N15" s="4"/>
      <c r="O15" s="4"/>
      <c r="P15" s="4"/>
    </row>
    <row r="16" spans="1:16" ht="18.75" x14ac:dyDescent="0.3">
      <c r="A16" s="10">
        <v>9</v>
      </c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  <c r="N16" s="4"/>
      <c r="O16" s="4"/>
      <c r="P16" s="4"/>
    </row>
    <row r="17" spans="1:16" ht="18.75" x14ac:dyDescent="0.3">
      <c r="A17" s="10">
        <v>10</v>
      </c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  <c r="N17" s="4"/>
      <c r="O17" s="4"/>
      <c r="P17" s="4"/>
    </row>
    <row r="18" spans="1:16" ht="24.95" customHeight="1" x14ac:dyDescent="0.3">
      <c r="A18" s="20"/>
      <c r="B18" s="20" t="s">
        <v>26</v>
      </c>
      <c r="C18" s="20">
        <f>SUM(C8:C17)</f>
        <v>120</v>
      </c>
      <c r="D18" s="20">
        <f t="shared" ref="D18:I18" si="0">SUM(D8:D17)</f>
        <v>15</v>
      </c>
      <c r="E18" s="20">
        <f t="shared" si="0"/>
        <v>43</v>
      </c>
      <c r="F18" s="20">
        <f t="shared" si="0"/>
        <v>70</v>
      </c>
      <c r="G18" s="20">
        <f t="shared" si="0"/>
        <v>50</v>
      </c>
      <c r="H18" s="20">
        <f t="shared" si="0"/>
        <v>6</v>
      </c>
      <c r="I18" s="20">
        <f t="shared" si="0"/>
        <v>23</v>
      </c>
      <c r="J18" s="20">
        <f t="shared" ref="J18:O18" si="1">SUM(J8:J17)</f>
        <v>6</v>
      </c>
      <c r="K18" s="20">
        <f t="shared" si="1"/>
        <v>121</v>
      </c>
      <c r="L18" s="20">
        <f t="shared" si="1"/>
        <v>2</v>
      </c>
      <c r="M18" s="20">
        <f t="shared" si="1"/>
        <v>25</v>
      </c>
      <c r="N18" s="20">
        <f t="shared" si="1"/>
        <v>0.05</v>
      </c>
      <c r="O18" s="20">
        <f t="shared" si="1"/>
        <v>100</v>
      </c>
      <c r="P18" s="21"/>
    </row>
    <row r="19" spans="1:16" ht="24.95" customHeight="1" x14ac:dyDescent="0.3">
      <c r="A19" s="20"/>
      <c r="B19" s="22" t="s">
        <v>40</v>
      </c>
      <c r="C19" s="20">
        <f>$C$4*C18</f>
        <v>10560</v>
      </c>
      <c r="D19" s="20">
        <f t="shared" ref="D19:H19" si="2">$C$4*D18</f>
        <v>1320</v>
      </c>
      <c r="E19" s="20">
        <f t="shared" si="2"/>
        <v>3784</v>
      </c>
      <c r="F19" s="20">
        <f t="shared" si="2"/>
        <v>6160</v>
      </c>
      <c r="G19" s="20">
        <f t="shared" si="2"/>
        <v>4400</v>
      </c>
      <c r="H19" s="20">
        <f t="shared" si="2"/>
        <v>528</v>
      </c>
      <c r="I19" s="20">
        <f t="shared" ref="I19:O19" si="3">$C$4*I18</f>
        <v>2024</v>
      </c>
      <c r="J19" s="20">
        <f t="shared" si="3"/>
        <v>528</v>
      </c>
      <c r="K19" s="20">
        <f t="shared" si="3"/>
        <v>10648</v>
      </c>
      <c r="L19" s="20">
        <f t="shared" si="3"/>
        <v>176</v>
      </c>
      <c r="M19" s="20">
        <f t="shared" si="3"/>
        <v>2200</v>
      </c>
      <c r="N19" s="20">
        <f t="shared" si="3"/>
        <v>4.4000000000000004</v>
      </c>
      <c r="O19" s="20">
        <f t="shared" si="3"/>
        <v>8800</v>
      </c>
      <c r="P19" s="21"/>
    </row>
    <row r="20" spans="1:16" ht="24.95" customHeight="1" x14ac:dyDescent="0.3">
      <c r="A20" s="5"/>
      <c r="B20" s="13" t="s">
        <v>41</v>
      </c>
      <c r="C20" s="13">
        <v>5.5E-2</v>
      </c>
      <c r="D20" s="13">
        <v>0.55000000000000004</v>
      </c>
      <c r="E20" s="13">
        <v>0.1</v>
      </c>
      <c r="F20" s="13">
        <v>0.3</v>
      </c>
      <c r="G20" s="13">
        <v>1.4999999999999999E-2</v>
      </c>
      <c r="H20" s="13">
        <v>1.4E-2</v>
      </c>
      <c r="I20" s="13">
        <v>0.05</v>
      </c>
      <c r="J20" s="13">
        <v>0.7</v>
      </c>
      <c r="K20" s="13">
        <v>2.5000000000000001E-2</v>
      </c>
      <c r="L20" s="13">
        <v>7.0000000000000007E-2</v>
      </c>
      <c r="M20" s="13">
        <v>0.02</v>
      </c>
      <c r="N20" s="13">
        <v>80</v>
      </c>
      <c r="O20" s="13">
        <v>7.0000000000000007E-2</v>
      </c>
      <c r="P20" s="13"/>
    </row>
    <row r="21" spans="1:16" ht="24.95" customHeight="1" x14ac:dyDescent="0.3">
      <c r="A21" s="20"/>
      <c r="B21" s="22" t="s">
        <v>6</v>
      </c>
      <c r="C21" s="22">
        <f>C19*C20</f>
        <v>580.79999999999995</v>
      </c>
      <c r="D21" s="27">
        <f t="shared" ref="D21:N21" si="4">D19*D20</f>
        <v>726.00000000000011</v>
      </c>
      <c r="E21" s="27">
        <f t="shared" si="4"/>
        <v>378.40000000000003</v>
      </c>
      <c r="F21" s="27">
        <f t="shared" si="4"/>
        <v>1848</v>
      </c>
      <c r="G21" s="22">
        <f>G19*G20</f>
        <v>66</v>
      </c>
      <c r="H21" s="22">
        <f>H19*H20</f>
        <v>7.3920000000000003</v>
      </c>
      <c r="I21" s="22">
        <f t="shared" si="4"/>
        <v>101.2</v>
      </c>
      <c r="J21" s="22">
        <f t="shared" si="4"/>
        <v>369.59999999999997</v>
      </c>
      <c r="K21" s="27">
        <f t="shared" si="4"/>
        <v>266.2</v>
      </c>
      <c r="L21" s="22">
        <f t="shared" si="4"/>
        <v>12.32</v>
      </c>
      <c r="M21" s="22">
        <f t="shared" si="4"/>
        <v>44</v>
      </c>
      <c r="N21" s="22">
        <f t="shared" si="4"/>
        <v>352</v>
      </c>
      <c r="O21" s="22">
        <f t="shared" ref="O21" si="5">O19*O20</f>
        <v>616.00000000000011</v>
      </c>
      <c r="P21" s="21"/>
    </row>
    <row r="22" spans="1:16" ht="24.95" customHeight="1" x14ac:dyDescent="0.35">
      <c r="A22" s="20"/>
      <c r="B22" s="20" t="s">
        <v>3</v>
      </c>
      <c r="C22" s="28"/>
      <c r="D22" s="20"/>
      <c r="E22" s="20"/>
      <c r="F22" s="20"/>
      <c r="G22" s="20"/>
      <c r="H22" s="20"/>
      <c r="I22" s="26"/>
      <c r="J22" s="21"/>
      <c r="K22" s="21"/>
      <c r="L22" s="21"/>
      <c r="M22" s="20"/>
      <c r="N22" s="25"/>
      <c r="O22" s="25"/>
      <c r="P22" s="25">
        <f>SUM(C21:O21)</f>
        <v>5367.9119999999994</v>
      </c>
    </row>
    <row r="23" spans="1:16" ht="18.75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9"/>
      <c r="O23" s="19"/>
      <c r="P23" s="19"/>
    </row>
    <row r="24" spans="1:16" ht="18.75" x14ac:dyDescent="0.3">
      <c r="A24" s="18"/>
      <c r="B24" s="30" t="s">
        <v>96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19"/>
      <c r="N24" s="19"/>
      <c r="O24" s="19"/>
      <c r="P24" s="19"/>
    </row>
    <row r="25" spans="1:16" ht="18.75" x14ac:dyDescent="0.3">
      <c r="A25" s="1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9"/>
      <c r="N25" s="19"/>
      <c r="O25" s="19"/>
      <c r="P25" s="19"/>
    </row>
    <row r="26" spans="1:16" ht="18.75" x14ac:dyDescent="0.3">
      <c r="A26" s="1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19"/>
      <c r="N26" s="19"/>
      <c r="O26" s="19"/>
      <c r="P26" s="19"/>
    </row>
    <row r="27" spans="1:16" ht="18.75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9"/>
      <c r="O27" s="19"/>
      <c r="P27" s="19"/>
    </row>
    <row r="28" spans="1:16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</sheetData>
  <sheetProtection password="8A0C" sheet="1" objects="1" scenarios="1" selectLockedCells="1"/>
  <mergeCells count="6">
    <mergeCell ref="B24:L26"/>
    <mergeCell ref="E1:O3"/>
    <mergeCell ref="C7:I7"/>
    <mergeCell ref="A4:B4"/>
    <mergeCell ref="A5:B6"/>
    <mergeCell ref="C5:I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0" workbookViewId="0">
      <selection activeCell="E16" sqref="E16"/>
    </sheetView>
  </sheetViews>
  <sheetFormatPr defaultRowHeight="15" x14ac:dyDescent="0.25"/>
  <cols>
    <col min="1" max="1" width="9.140625" style="2"/>
    <col min="2" max="2" width="28.85546875" style="2" customWidth="1"/>
    <col min="3" max="3" width="12.5703125" style="2" customWidth="1"/>
    <col min="4" max="4" width="13.42578125" style="2" customWidth="1"/>
    <col min="5" max="5" width="12" style="2" customWidth="1"/>
    <col min="6" max="6" width="13.42578125" style="2" customWidth="1"/>
    <col min="7" max="8" width="14.7109375" style="2" customWidth="1"/>
    <col min="9" max="9" width="9.42578125" style="2" customWidth="1"/>
    <col min="10" max="10" width="9.140625" style="2"/>
    <col min="11" max="11" width="10.28515625" style="2" customWidth="1"/>
    <col min="12" max="12" width="13.85546875" style="2" customWidth="1"/>
    <col min="13" max="13" width="12.28515625" style="2" customWidth="1"/>
    <col min="14" max="14" width="9.140625" style="2"/>
    <col min="15" max="15" width="12.140625" style="2" customWidth="1"/>
    <col min="16" max="16384" width="9.140625" style="2"/>
  </cols>
  <sheetData>
    <row r="1" spans="1:16" ht="24.75" customHeight="1" x14ac:dyDescent="0.3">
      <c r="A1" s="18" t="s">
        <v>0</v>
      </c>
      <c r="B1" s="18"/>
      <c r="C1" s="18"/>
      <c r="D1" s="18"/>
      <c r="E1" s="30" t="s">
        <v>97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19"/>
    </row>
    <row r="2" spans="1:16" ht="18.75" x14ac:dyDescent="0.3">
      <c r="A2" s="18"/>
      <c r="B2" s="18"/>
      <c r="C2" s="18"/>
      <c r="D2" s="18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9"/>
    </row>
    <row r="3" spans="1:16" ht="18.75" x14ac:dyDescent="0.3">
      <c r="A3" s="18"/>
      <c r="B3" s="18"/>
      <c r="C3" s="18"/>
      <c r="D3" s="18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19"/>
    </row>
    <row r="4" spans="1:16" ht="33" customHeight="1" x14ac:dyDescent="0.3">
      <c r="A4" s="33" t="s">
        <v>19</v>
      </c>
      <c r="B4" s="33"/>
      <c r="C4" s="3">
        <v>88</v>
      </c>
      <c r="D4" s="1" t="s">
        <v>20</v>
      </c>
      <c r="E4" s="1"/>
      <c r="F4" s="1"/>
      <c r="G4" s="1"/>
      <c r="H4" s="1"/>
      <c r="I4" s="1"/>
    </row>
    <row r="5" spans="1:16" ht="18.75" x14ac:dyDescent="0.3">
      <c r="A5" s="32" t="s">
        <v>1</v>
      </c>
      <c r="B5" s="32"/>
      <c r="C5" s="32" t="s">
        <v>4</v>
      </c>
      <c r="D5" s="32"/>
      <c r="E5" s="32"/>
      <c r="F5" s="32"/>
      <c r="G5" s="32"/>
      <c r="H5" s="32"/>
      <c r="I5" s="32"/>
      <c r="J5" s="4"/>
      <c r="K5" s="4"/>
      <c r="L5" s="4"/>
      <c r="M5" s="4"/>
      <c r="N5" s="4"/>
      <c r="O5" s="4"/>
      <c r="P5" s="4"/>
    </row>
    <row r="6" spans="1:16" ht="37.5" x14ac:dyDescent="0.3">
      <c r="A6" s="32"/>
      <c r="B6" s="32"/>
      <c r="C6" s="5" t="s">
        <v>71</v>
      </c>
      <c r="D6" s="6" t="s">
        <v>59</v>
      </c>
      <c r="E6" s="5" t="s">
        <v>44</v>
      </c>
      <c r="F6" s="5" t="s">
        <v>74</v>
      </c>
      <c r="G6" s="5" t="s">
        <v>57</v>
      </c>
      <c r="H6" s="5" t="s">
        <v>36</v>
      </c>
      <c r="I6" s="5" t="s">
        <v>24</v>
      </c>
      <c r="J6" s="7" t="s">
        <v>73</v>
      </c>
      <c r="K6" s="4" t="s">
        <v>72</v>
      </c>
      <c r="L6" s="9" t="s">
        <v>75</v>
      </c>
      <c r="M6" s="7" t="s">
        <v>63</v>
      </c>
      <c r="N6" s="7" t="s">
        <v>76</v>
      </c>
      <c r="O6" s="7" t="s">
        <v>78</v>
      </c>
      <c r="P6" s="4"/>
    </row>
    <row r="7" spans="1:16" ht="18.75" x14ac:dyDescent="0.3">
      <c r="A7" s="5" t="s">
        <v>2</v>
      </c>
      <c r="B7" s="5" t="s">
        <v>5</v>
      </c>
      <c r="C7" s="32" t="s">
        <v>25</v>
      </c>
      <c r="D7" s="32"/>
      <c r="E7" s="32"/>
      <c r="F7" s="32"/>
      <c r="G7" s="32"/>
      <c r="H7" s="32"/>
      <c r="I7" s="32"/>
      <c r="J7" s="4"/>
      <c r="K7" s="4"/>
      <c r="L7" s="4"/>
      <c r="M7" s="4"/>
      <c r="N7" s="4"/>
      <c r="O7" s="4"/>
      <c r="P7" s="4"/>
    </row>
    <row r="8" spans="1:16" ht="45" customHeight="1" x14ac:dyDescent="0.3">
      <c r="A8" s="10">
        <v>1</v>
      </c>
      <c r="B8" s="11" t="s">
        <v>68</v>
      </c>
      <c r="C8" s="5">
        <v>20</v>
      </c>
      <c r="D8" s="5"/>
      <c r="E8" s="5">
        <v>20</v>
      </c>
      <c r="F8" s="5">
        <v>7.5</v>
      </c>
      <c r="G8" s="5">
        <v>8</v>
      </c>
      <c r="H8" s="5">
        <v>2</v>
      </c>
      <c r="I8" s="5"/>
      <c r="J8" s="4"/>
      <c r="K8" s="4"/>
      <c r="L8" s="5">
        <v>2</v>
      </c>
      <c r="M8" s="4"/>
      <c r="N8" s="4"/>
      <c r="O8" s="4"/>
      <c r="P8" s="4"/>
    </row>
    <row r="9" spans="1:16" ht="55.5" customHeight="1" x14ac:dyDescent="0.3">
      <c r="A9" s="10">
        <v>2</v>
      </c>
      <c r="B9" s="12" t="s">
        <v>69</v>
      </c>
      <c r="C9" s="5"/>
      <c r="D9" s="5">
        <v>10</v>
      </c>
      <c r="E9" s="5"/>
      <c r="F9" s="5"/>
      <c r="G9" s="5"/>
      <c r="H9" s="5"/>
      <c r="I9" s="5"/>
      <c r="J9" s="5"/>
      <c r="K9" s="5"/>
      <c r="L9" s="5"/>
      <c r="M9" s="17">
        <v>1</v>
      </c>
      <c r="N9" s="4"/>
      <c r="O9" s="4"/>
      <c r="P9" s="4"/>
    </row>
    <row r="10" spans="1:16" ht="27" customHeight="1" x14ac:dyDescent="0.3">
      <c r="A10" s="10">
        <v>3</v>
      </c>
      <c r="B10" s="11" t="s">
        <v>70</v>
      </c>
      <c r="C10" s="5"/>
      <c r="D10" s="5"/>
      <c r="E10" s="5"/>
      <c r="F10" s="5"/>
      <c r="G10" s="5"/>
      <c r="H10" s="5"/>
      <c r="I10" s="5">
        <v>25</v>
      </c>
      <c r="J10" s="5">
        <v>15</v>
      </c>
      <c r="K10" s="5"/>
      <c r="L10" s="5"/>
      <c r="M10" s="4"/>
      <c r="N10" s="4"/>
      <c r="O10" s="4"/>
      <c r="P10" s="4"/>
    </row>
    <row r="11" spans="1:16" ht="34.5" customHeight="1" x14ac:dyDescent="0.3">
      <c r="A11" s="10">
        <v>4</v>
      </c>
      <c r="B11" s="11" t="s">
        <v>67</v>
      </c>
      <c r="C11" s="5"/>
      <c r="D11" s="5"/>
      <c r="E11" s="5"/>
      <c r="F11" s="5"/>
      <c r="G11" s="5"/>
      <c r="H11" s="5"/>
      <c r="I11" s="5"/>
      <c r="J11" s="5"/>
      <c r="K11" s="5">
        <v>110</v>
      </c>
      <c r="L11" s="5"/>
      <c r="M11" s="4"/>
      <c r="N11" s="4"/>
      <c r="O11" s="4"/>
      <c r="P11" s="4"/>
    </row>
    <row r="12" spans="1:16" ht="27.75" customHeight="1" x14ac:dyDescent="0.3">
      <c r="A12" s="10">
        <v>5</v>
      </c>
      <c r="B12" s="11" t="s">
        <v>76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4"/>
      <c r="N12" s="4">
        <v>199</v>
      </c>
      <c r="O12" s="4"/>
      <c r="P12" s="4"/>
    </row>
    <row r="13" spans="1:16" ht="24" customHeight="1" x14ac:dyDescent="0.3">
      <c r="A13" s="10">
        <v>6</v>
      </c>
      <c r="B13" s="11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4"/>
      <c r="N13" s="4"/>
      <c r="O13" s="4">
        <v>19</v>
      </c>
      <c r="P13" s="4"/>
    </row>
    <row r="14" spans="1:16" ht="24.95" customHeight="1" x14ac:dyDescent="0.3">
      <c r="A14" s="10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</row>
    <row r="15" spans="1:16" ht="24.95" customHeight="1" x14ac:dyDescent="0.3">
      <c r="A15" s="10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4"/>
      <c r="N15" s="4"/>
      <c r="O15" s="4"/>
      <c r="P15" s="4"/>
    </row>
    <row r="16" spans="1:16" ht="24.95" customHeight="1" x14ac:dyDescent="0.3">
      <c r="A16" s="10">
        <v>9</v>
      </c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  <c r="N16" s="4"/>
      <c r="O16" s="4"/>
      <c r="P16" s="4"/>
    </row>
    <row r="17" spans="1:16" ht="24.95" customHeight="1" x14ac:dyDescent="0.3">
      <c r="A17" s="10">
        <v>10</v>
      </c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  <c r="N17" s="4"/>
      <c r="O17" s="4"/>
      <c r="P17" s="4"/>
    </row>
    <row r="18" spans="1:16" ht="24.95" customHeight="1" x14ac:dyDescent="0.3">
      <c r="A18" s="20"/>
      <c r="B18" s="20" t="s">
        <v>26</v>
      </c>
      <c r="C18" s="20">
        <f>SUM(C8:C17)</f>
        <v>20</v>
      </c>
      <c r="D18" s="20">
        <f t="shared" ref="D18:I18" si="0">SUM(D8:D17)</f>
        <v>10</v>
      </c>
      <c r="E18" s="20">
        <f t="shared" si="0"/>
        <v>20</v>
      </c>
      <c r="F18" s="20">
        <f t="shared" si="0"/>
        <v>7.5</v>
      </c>
      <c r="G18" s="20">
        <f t="shared" si="0"/>
        <v>8</v>
      </c>
      <c r="H18" s="20">
        <f t="shared" si="0"/>
        <v>2</v>
      </c>
      <c r="I18" s="20">
        <f t="shared" si="0"/>
        <v>25</v>
      </c>
      <c r="J18" s="20">
        <f t="shared" ref="J18:O18" si="1">SUM(J8:J17)</f>
        <v>15</v>
      </c>
      <c r="K18" s="20">
        <f t="shared" si="1"/>
        <v>110</v>
      </c>
      <c r="L18" s="20">
        <f t="shared" si="1"/>
        <v>2</v>
      </c>
      <c r="M18" s="20">
        <f t="shared" si="1"/>
        <v>1</v>
      </c>
      <c r="N18" s="20">
        <f t="shared" si="1"/>
        <v>199</v>
      </c>
      <c r="O18" s="20">
        <f t="shared" si="1"/>
        <v>19</v>
      </c>
      <c r="P18" s="21"/>
    </row>
    <row r="19" spans="1:16" ht="24.95" customHeight="1" x14ac:dyDescent="0.3">
      <c r="A19" s="20"/>
      <c r="B19" s="22" t="s">
        <v>40</v>
      </c>
      <c r="C19" s="20">
        <f>$C$4*C18</f>
        <v>1760</v>
      </c>
      <c r="D19" s="20">
        <f t="shared" ref="D19:H19" si="2">$C$4*D18</f>
        <v>880</v>
      </c>
      <c r="E19" s="20">
        <f t="shared" si="2"/>
        <v>1760</v>
      </c>
      <c r="F19" s="20">
        <f t="shared" si="2"/>
        <v>660</v>
      </c>
      <c r="G19" s="20">
        <f t="shared" si="2"/>
        <v>704</v>
      </c>
      <c r="H19" s="20">
        <f t="shared" si="2"/>
        <v>176</v>
      </c>
      <c r="I19" s="20">
        <f t="shared" ref="I19:O19" si="3">$C$4*I18</f>
        <v>2200</v>
      </c>
      <c r="J19" s="20">
        <f t="shared" si="3"/>
        <v>1320</v>
      </c>
      <c r="K19" s="20">
        <f t="shared" si="3"/>
        <v>9680</v>
      </c>
      <c r="L19" s="20">
        <f t="shared" si="3"/>
        <v>176</v>
      </c>
      <c r="M19" s="20">
        <f t="shared" si="3"/>
        <v>88</v>
      </c>
      <c r="N19" s="20">
        <f t="shared" si="3"/>
        <v>17512</v>
      </c>
      <c r="O19" s="20">
        <f t="shared" si="3"/>
        <v>1672</v>
      </c>
      <c r="P19" s="21"/>
    </row>
    <row r="20" spans="1:16" ht="24.95" customHeight="1" x14ac:dyDescent="0.3">
      <c r="A20" s="5"/>
      <c r="B20" s="13" t="s">
        <v>41</v>
      </c>
      <c r="C20" s="13">
        <v>0.12</v>
      </c>
      <c r="D20" s="13">
        <v>0.5</v>
      </c>
      <c r="E20" s="13">
        <v>0.02</v>
      </c>
      <c r="F20" s="13">
        <v>0.02</v>
      </c>
      <c r="G20" s="13">
        <v>1.4999999999999999E-2</v>
      </c>
      <c r="H20" s="13">
        <v>1.4999999999999999E-2</v>
      </c>
      <c r="I20" s="13">
        <v>0.05</v>
      </c>
      <c r="J20" s="13">
        <v>0.3</v>
      </c>
      <c r="K20" s="13">
        <v>2.5000000000000001E-2</v>
      </c>
      <c r="L20" s="13">
        <v>7.0000000000000007E-2</v>
      </c>
      <c r="M20" s="13">
        <v>5</v>
      </c>
      <c r="N20" s="13">
        <v>0.14000000000000001</v>
      </c>
      <c r="O20" s="13">
        <v>0.6</v>
      </c>
      <c r="P20" s="4"/>
    </row>
    <row r="21" spans="1:16" ht="24.95" customHeight="1" x14ac:dyDescent="0.3">
      <c r="A21" s="20"/>
      <c r="B21" s="22" t="s">
        <v>6</v>
      </c>
      <c r="C21" s="22">
        <f>C19*C20</f>
        <v>211.2</v>
      </c>
      <c r="D21" s="27">
        <f t="shared" ref="D21:M21" si="4">D19*D20</f>
        <v>440</v>
      </c>
      <c r="E21" s="27">
        <f t="shared" si="4"/>
        <v>35.200000000000003</v>
      </c>
      <c r="F21" s="27">
        <f t="shared" si="4"/>
        <v>13.200000000000001</v>
      </c>
      <c r="G21" s="22">
        <f>G19*G20</f>
        <v>10.559999999999999</v>
      </c>
      <c r="H21" s="22">
        <f>H19*H20</f>
        <v>2.6399999999999997</v>
      </c>
      <c r="I21" s="22">
        <f t="shared" si="4"/>
        <v>110</v>
      </c>
      <c r="J21" s="22">
        <f t="shared" si="4"/>
        <v>396</v>
      </c>
      <c r="K21" s="27">
        <f t="shared" si="4"/>
        <v>242</v>
      </c>
      <c r="L21" s="22">
        <f t="shared" si="4"/>
        <v>12.32</v>
      </c>
      <c r="M21" s="22">
        <f t="shared" si="4"/>
        <v>440</v>
      </c>
      <c r="N21" s="29">
        <f t="shared" ref="N21:O21" si="5">N19*N20</f>
        <v>2451.6800000000003</v>
      </c>
      <c r="O21" s="29">
        <f t="shared" si="5"/>
        <v>1003.1999999999999</v>
      </c>
      <c r="P21" s="21"/>
    </row>
    <row r="22" spans="1:16" ht="24.95" customHeight="1" x14ac:dyDescent="0.35">
      <c r="A22" s="20"/>
      <c r="B22" s="20" t="s">
        <v>3</v>
      </c>
      <c r="C22" s="28"/>
      <c r="D22" s="20"/>
      <c r="E22" s="20"/>
      <c r="F22" s="20"/>
      <c r="G22" s="20"/>
      <c r="H22" s="20"/>
      <c r="I22" s="26"/>
      <c r="J22" s="21"/>
      <c r="K22" s="21"/>
      <c r="L22" s="21"/>
      <c r="M22" s="20"/>
      <c r="N22" s="25"/>
      <c r="O22" s="21"/>
      <c r="P22" s="26">
        <f>SUM(C21:O21)</f>
        <v>5368</v>
      </c>
    </row>
    <row r="23" spans="1:16" ht="18.75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9"/>
      <c r="O23" s="19"/>
      <c r="P23" s="19"/>
    </row>
    <row r="24" spans="1:16" ht="18.75" x14ac:dyDescent="0.3">
      <c r="A24" s="18"/>
      <c r="B24" s="30" t="s">
        <v>96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19"/>
      <c r="N24" s="19"/>
      <c r="O24" s="19"/>
      <c r="P24" s="19"/>
    </row>
    <row r="25" spans="1:16" ht="18.75" x14ac:dyDescent="0.3">
      <c r="A25" s="1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9"/>
      <c r="N25" s="19"/>
      <c r="O25" s="19"/>
      <c r="P25" s="19"/>
    </row>
    <row r="26" spans="1:16" ht="18.75" x14ac:dyDescent="0.3">
      <c r="A26" s="1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19"/>
      <c r="N26" s="19"/>
      <c r="O26" s="19"/>
      <c r="P26" s="19"/>
    </row>
    <row r="27" spans="1:16" ht="18.75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9"/>
      <c r="O27" s="19"/>
      <c r="P27" s="19"/>
    </row>
    <row r="28" spans="1:16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</sheetData>
  <sheetProtection password="8A0C" sheet="1" objects="1" scenarios="1" selectLockedCells="1"/>
  <mergeCells count="6">
    <mergeCell ref="B24:L26"/>
    <mergeCell ref="E1:O3"/>
    <mergeCell ref="C7:I7"/>
    <mergeCell ref="A4:B4"/>
    <mergeCell ref="A5:B6"/>
    <mergeCell ref="C5:I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view="pageBreakPreview" zoomScale="60" workbookViewId="0">
      <selection activeCell="D20" sqref="D20"/>
    </sheetView>
  </sheetViews>
  <sheetFormatPr defaultRowHeight="15" x14ac:dyDescent="0.25"/>
  <cols>
    <col min="1" max="1" width="9.140625" style="2"/>
    <col min="2" max="2" width="28.85546875" style="2" customWidth="1"/>
    <col min="3" max="3" width="10.5703125" style="2" customWidth="1"/>
    <col min="4" max="4" width="13.42578125" style="2" customWidth="1"/>
    <col min="5" max="5" width="14.140625" style="2" customWidth="1"/>
    <col min="6" max="6" width="13.42578125" style="2" customWidth="1"/>
    <col min="7" max="8" width="14.7109375" style="2" customWidth="1"/>
    <col min="9" max="9" width="16" style="2" customWidth="1"/>
    <col min="10" max="10" width="9.140625" style="2"/>
    <col min="11" max="12" width="10.28515625" style="2" customWidth="1"/>
    <col min="13" max="13" width="11.85546875" style="2" customWidth="1"/>
    <col min="14" max="14" width="13.7109375" style="2" customWidth="1"/>
    <col min="15" max="15" width="12" style="2" customWidth="1"/>
    <col min="16" max="16384" width="9.140625" style="2"/>
  </cols>
  <sheetData>
    <row r="1" spans="1:16" ht="24.75" customHeight="1" x14ac:dyDescent="0.3">
      <c r="A1" s="18" t="s">
        <v>0</v>
      </c>
      <c r="B1" s="18"/>
      <c r="C1" s="18"/>
      <c r="D1" s="18"/>
      <c r="E1" s="30" t="s">
        <v>97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19"/>
    </row>
    <row r="2" spans="1:16" ht="18.75" x14ac:dyDescent="0.3">
      <c r="A2" s="18"/>
      <c r="B2" s="18"/>
      <c r="C2" s="18"/>
      <c r="D2" s="18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9"/>
    </row>
    <row r="3" spans="1:16" ht="18.75" x14ac:dyDescent="0.3">
      <c r="A3" s="18"/>
      <c r="B3" s="18"/>
      <c r="C3" s="18"/>
      <c r="D3" s="18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19"/>
    </row>
    <row r="4" spans="1:16" ht="33" customHeight="1" x14ac:dyDescent="0.3">
      <c r="A4" s="33" t="s">
        <v>19</v>
      </c>
      <c r="B4" s="33"/>
      <c r="C4" s="3">
        <v>88</v>
      </c>
      <c r="D4" s="1" t="s">
        <v>20</v>
      </c>
      <c r="E4" s="1"/>
      <c r="F4" s="1"/>
      <c r="G4" s="1"/>
      <c r="H4" s="1"/>
      <c r="I4" s="1"/>
    </row>
    <row r="5" spans="1:16" ht="18.75" x14ac:dyDescent="0.3">
      <c r="A5" s="32" t="s">
        <v>1</v>
      </c>
      <c r="B5" s="32"/>
      <c r="C5" s="32" t="s">
        <v>4</v>
      </c>
      <c r="D5" s="32"/>
      <c r="E5" s="32"/>
      <c r="F5" s="32"/>
      <c r="G5" s="32"/>
      <c r="H5" s="32"/>
      <c r="I5" s="32"/>
      <c r="J5" s="4"/>
      <c r="K5" s="4"/>
      <c r="L5" s="4"/>
      <c r="M5" s="4"/>
      <c r="N5" s="4"/>
      <c r="O5" s="4"/>
      <c r="P5" s="4"/>
    </row>
    <row r="6" spans="1:16" ht="37.5" x14ac:dyDescent="0.3">
      <c r="A6" s="32"/>
      <c r="B6" s="32"/>
      <c r="C6" s="5" t="s">
        <v>88</v>
      </c>
      <c r="D6" s="6" t="s">
        <v>59</v>
      </c>
      <c r="E6" s="5" t="s">
        <v>91</v>
      </c>
      <c r="F6" s="5" t="s">
        <v>90</v>
      </c>
      <c r="G6" s="5" t="s">
        <v>74</v>
      </c>
      <c r="H6" s="5" t="s">
        <v>36</v>
      </c>
      <c r="I6" s="5" t="s">
        <v>24</v>
      </c>
      <c r="J6" s="7" t="s">
        <v>38</v>
      </c>
      <c r="K6" s="4" t="s">
        <v>39</v>
      </c>
      <c r="L6" s="8" t="s">
        <v>93</v>
      </c>
      <c r="M6" s="9" t="s">
        <v>83</v>
      </c>
      <c r="N6" s="7" t="s">
        <v>66</v>
      </c>
      <c r="O6" s="4" t="s">
        <v>92</v>
      </c>
      <c r="P6" s="4"/>
    </row>
    <row r="7" spans="1:16" ht="18.75" x14ac:dyDescent="0.3">
      <c r="A7" s="5" t="s">
        <v>2</v>
      </c>
      <c r="B7" s="5" t="s">
        <v>5</v>
      </c>
      <c r="C7" s="32" t="s">
        <v>25</v>
      </c>
      <c r="D7" s="32"/>
      <c r="E7" s="32"/>
      <c r="F7" s="32"/>
      <c r="G7" s="32"/>
      <c r="H7" s="32"/>
      <c r="I7" s="32"/>
      <c r="J7" s="4"/>
      <c r="K7" s="4"/>
      <c r="L7" s="4"/>
      <c r="M7" s="4"/>
      <c r="N7" s="4"/>
      <c r="O7" s="4"/>
      <c r="P7" s="4"/>
    </row>
    <row r="8" spans="1:16" ht="45" customHeight="1" x14ac:dyDescent="0.3">
      <c r="A8" s="10">
        <v>1</v>
      </c>
      <c r="B8" s="11" t="s">
        <v>87</v>
      </c>
      <c r="C8" s="5">
        <v>172</v>
      </c>
      <c r="D8" s="5"/>
      <c r="E8" s="5"/>
      <c r="F8" s="5"/>
      <c r="G8" s="5"/>
      <c r="H8" s="5">
        <v>4</v>
      </c>
      <c r="I8" s="5"/>
      <c r="J8" s="4"/>
      <c r="K8" s="4"/>
      <c r="L8" s="4"/>
      <c r="M8" s="5"/>
      <c r="N8" s="4">
        <v>1.4999999999999999E-2</v>
      </c>
      <c r="O8" s="4">
        <v>50</v>
      </c>
      <c r="P8" s="4"/>
    </row>
    <row r="9" spans="1:16" ht="42" customHeight="1" x14ac:dyDescent="0.3">
      <c r="A9" s="10">
        <v>2</v>
      </c>
      <c r="B9" s="12" t="s">
        <v>94</v>
      </c>
      <c r="C9" s="5"/>
      <c r="D9" s="5"/>
      <c r="E9" s="5"/>
      <c r="F9" s="5"/>
      <c r="G9" s="5"/>
      <c r="H9" s="5"/>
      <c r="I9" s="5"/>
      <c r="J9" s="5"/>
      <c r="K9" s="5"/>
      <c r="L9" s="5">
        <v>1</v>
      </c>
      <c r="M9" s="5"/>
      <c r="N9" s="4"/>
      <c r="O9" s="4"/>
      <c r="P9" s="4"/>
    </row>
    <row r="10" spans="1:16" ht="27" customHeight="1" x14ac:dyDescent="0.3">
      <c r="A10" s="10">
        <v>3</v>
      </c>
      <c r="B10" s="11" t="s">
        <v>86</v>
      </c>
      <c r="C10" s="5"/>
      <c r="D10" s="5">
        <v>5</v>
      </c>
      <c r="E10" s="5"/>
      <c r="F10" s="5"/>
      <c r="G10" s="5"/>
      <c r="H10" s="5"/>
      <c r="I10" s="5"/>
      <c r="J10" s="5"/>
      <c r="K10" s="5"/>
      <c r="L10" s="5"/>
      <c r="M10" s="5"/>
      <c r="N10" s="4"/>
      <c r="O10" s="4"/>
      <c r="P10" s="4"/>
    </row>
    <row r="11" spans="1:16" ht="34.5" customHeight="1" x14ac:dyDescent="0.3">
      <c r="A11" s="10">
        <v>4</v>
      </c>
      <c r="B11" s="11" t="s">
        <v>42</v>
      </c>
      <c r="C11" s="5"/>
      <c r="D11" s="5"/>
      <c r="E11" s="5">
        <v>25</v>
      </c>
      <c r="F11" s="5">
        <v>25</v>
      </c>
      <c r="G11" s="5">
        <v>15</v>
      </c>
      <c r="H11" s="5">
        <v>3</v>
      </c>
      <c r="I11" s="5"/>
      <c r="J11" s="5"/>
      <c r="K11" s="5"/>
      <c r="L11" s="5"/>
      <c r="M11" s="5">
        <v>5</v>
      </c>
      <c r="N11" s="4"/>
      <c r="O11" s="4"/>
      <c r="P11" s="4"/>
    </row>
    <row r="12" spans="1:16" ht="18.75" x14ac:dyDescent="0.3">
      <c r="A12" s="10">
        <v>5</v>
      </c>
      <c r="B12" s="11" t="s">
        <v>89</v>
      </c>
      <c r="C12" s="5"/>
      <c r="D12" s="5"/>
      <c r="E12" s="5"/>
      <c r="F12" s="5"/>
      <c r="G12" s="5"/>
      <c r="H12" s="5"/>
      <c r="I12" s="5">
        <v>23</v>
      </c>
      <c r="J12" s="5">
        <v>2</v>
      </c>
      <c r="K12" s="5"/>
      <c r="L12" s="5"/>
      <c r="M12" s="5"/>
      <c r="N12" s="4"/>
      <c r="O12" s="4"/>
      <c r="P12" s="4"/>
    </row>
    <row r="13" spans="1:16" ht="18.75" x14ac:dyDescent="0.3">
      <c r="A13" s="10">
        <v>6</v>
      </c>
      <c r="B13" s="11" t="s">
        <v>67</v>
      </c>
      <c r="C13" s="5"/>
      <c r="D13" s="5"/>
      <c r="E13" s="5"/>
      <c r="F13" s="5"/>
      <c r="G13" s="5"/>
      <c r="H13" s="5"/>
      <c r="I13" s="5"/>
      <c r="J13" s="5"/>
      <c r="K13" s="5">
        <v>110</v>
      </c>
      <c r="L13" s="5"/>
      <c r="M13" s="5"/>
      <c r="N13" s="4"/>
      <c r="O13" s="4"/>
      <c r="P13" s="4"/>
    </row>
    <row r="14" spans="1:16" ht="18.75" x14ac:dyDescent="0.3">
      <c r="A14" s="10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</row>
    <row r="15" spans="1:16" ht="18.75" x14ac:dyDescent="0.3">
      <c r="A15" s="10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/>
      <c r="O15" s="4"/>
      <c r="P15" s="4"/>
    </row>
    <row r="16" spans="1:16" ht="18.75" x14ac:dyDescent="0.3">
      <c r="A16" s="10">
        <v>9</v>
      </c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/>
      <c r="O16" s="4"/>
      <c r="P16" s="4"/>
    </row>
    <row r="17" spans="1:17" ht="18.75" x14ac:dyDescent="0.3">
      <c r="A17" s="10">
        <v>10</v>
      </c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  <c r="N17" s="4"/>
      <c r="O17" s="4"/>
      <c r="P17" s="4"/>
    </row>
    <row r="18" spans="1:17" ht="24.95" customHeight="1" x14ac:dyDescent="0.3">
      <c r="A18" s="20"/>
      <c r="B18" s="20" t="s">
        <v>26</v>
      </c>
      <c r="C18" s="20">
        <f>SUM(C8:C17)</f>
        <v>172</v>
      </c>
      <c r="D18" s="20">
        <f t="shared" ref="D18:I18" si="0">SUM(D8:D17)</f>
        <v>5</v>
      </c>
      <c r="E18" s="20">
        <f t="shared" si="0"/>
        <v>25</v>
      </c>
      <c r="F18" s="20">
        <f t="shared" si="0"/>
        <v>25</v>
      </c>
      <c r="G18" s="20">
        <f t="shared" si="0"/>
        <v>15</v>
      </c>
      <c r="H18" s="20">
        <f t="shared" si="0"/>
        <v>7</v>
      </c>
      <c r="I18" s="20">
        <f t="shared" si="0"/>
        <v>23</v>
      </c>
      <c r="J18" s="20">
        <f t="shared" ref="J18:O18" si="1">SUM(J8:J17)</f>
        <v>2</v>
      </c>
      <c r="K18" s="20">
        <f t="shared" si="1"/>
        <v>110</v>
      </c>
      <c r="L18" s="20">
        <f t="shared" si="1"/>
        <v>1</v>
      </c>
      <c r="M18" s="20">
        <f t="shared" si="1"/>
        <v>5</v>
      </c>
      <c r="N18" s="20">
        <f t="shared" si="1"/>
        <v>1.4999999999999999E-2</v>
      </c>
      <c r="O18" s="20">
        <f t="shared" si="1"/>
        <v>50</v>
      </c>
      <c r="P18" s="21"/>
    </row>
    <row r="19" spans="1:17" ht="24.95" customHeight="1" x14ac:dyDescent="0.3">
      <c r="A19" s="20"/>
      <c r="B19" s="22" t="s">
        <v>40</v>
      </c>
      <c r="C19" s="20">
        <f>$C$4*C18</f>
        <v>15136</v>
      </c>
      <c r="D19" s="20">
        <f t="shared" ref="D19:H19" si="2">$C$4*D18</f>
        <v>440</v>
      </c>
      <c r="E19" s="20">
        <f t="shared" si="2"/>
        <v>2200</v>
      </c>
      <c r="F19" s="20">
        <f t="shared" si="2"/>
        <v>2200</v>
      </c>
      <c r="G19" s="20">
        <f t="shared" si="2"/>
        <v>1320</v>
      </c>
      <c r="H19" s="20">
        <f t="shared" si="2"/>
        <v>616</v>
      </c>
      <c r="I19" s="20">
        <f t="shared" ref="I19:O19" si="3">$C$4*I18</f>
        <v>2024</v>
      </c>
      <c r="J19" s="20">
        <f t="shared" si="3"/>
        <v>176</v>
      </c>
      <c r="K19" s="20">
        <f t="shared" si="3"/>
        <v>9680</v>
      </c>
      <c r="L19" s="20">
        <f t="shared" si="3"/>
        <v>88</v>
      </c>
      <c r="M19" s="20">
        <f t="shared" si="3"/>
        <v>440</v>
      </c>
      <c r="N19" s="20">
        <f t="shared" si="3"/>
        <v>1.3199999999999998</v>
      </c>
      <c r="O19" s="20">
        <f t="shared" si="3"/>
        <v>4400</v>
      </c>
      <c r="P19" s="21"/>
    </row>
    <row r="20" spans="1:17" ht="24.95" customHeight="1" x14ac:dyDescent="0.3">
      <c r="A20" s="5"/>
      <c r="B20" s="13" t="s">
        <v>41</v>
      </c>
      <c r="C20" s="13">
        <v>0.15</v>
      </c>
      <c r="D20" s="13">
        <v>0.55000000000000004</v>
      </c>
      <c r="E20" s="13">
        <v>0.1</v>
      </c>
      <c r="F20" s="13">
        <v>0.05</v>
      </c>
      <c r="G20" s="13">
        <v>0.02</v>
      </c>
      <c r="H20" s="13">
        <v>1.4E-2</v>
      </c>
      <c r="I20" s="13">
        <v>0.05</v>
      </c>
      <c r="J20" s="13">
        <v>0.8</v>
      </c>
      <c r="K20" s="13">
        <v>2.5000000000000001E-2</v>
      </c>
      <c r="L20" s="13">
        <v>20</v>
      </c>
      <c r="M20" s="13">
        <v>7.0000000000000007E-2</v>
      </c>
      <c r="N20" s="13">
        <v>80</v>
      </c>
      <c r="O20" s="13">
        <v>2.5000000000000001E-2</v>
      </c>
      <c r="P20" s="4"/>
      <c r="Q20" s="14"/>
    </row>
    <row r="21" spans="1:17" ht="24.95" customHeight="1" x14ac:dyDescent="0.3">
      <c r="A21" s="20"/>
      <c r="B21" s="22" t="s">
        <v>6</v>
      </c>
      <c r="C21" s="22">
        <f>C19*C20</f>
        <v>2270.4</v>
      </c>
      <c r="D21" s="27">
        <f t="shared" ref="D21:O21" si="4">D19*D20</f>
        <v>242.00000000000003</v>
      </c>
      <c r="E21" s="27">
        <f t="shared" si="4"/>
        <v>220</v>
      </c>
      <c r="F21" s="27">
        <f t="shared" si="4"/>
        <v>110</v>
      </c>
      <c r="G21" s="22">
        <f>G19*G20</f>
        <v>26.400000000000002</v>
      </c>
      <c r="H21" s="22">
        <f>H19*H20</f>
        <v>8.6240000000000006</v>
      </c>
      <c r="I21" s="22">
        <f>I19*I20</f>
        <v>101.2</v>
      </c>
      <c r="J21" s="22">
        <f t="shared" si="4"/>
        <v>140.80000000000001</v>
      </c>
      <c r="K21" s="27">
        <f t="shared" si="4"/>
        <v>242</v>
      </c>
      <c r="L21" s="27">
        <f t="shared" ref="L21" si="5">L19*L20</f>
        <v>1760</v>
      </c>
      <c r="M21" s="22">
        <f t="shared" si="4"/>
        <v>30.800000000000004</v>
      </c>
      <c r="N21" s="22">
        <f t="shared" si="4"/>
        <v>105.6</v>
      </c>
      <c r="O21" s="27">
        <f t="shared" si="4"/>
        <v>110</v>
      </c>
      <c r="P21" s="21"/>
    </row>
    <row r="22" spans="1:17" ht="24.95" customHeight="1" x14ac:dyDescent="0.35">
      <c r="A22" s="20"/>
      <c r="B22" s="20" t="s">
        <v>3</v>
      </c>
      <c r="C22" s="28"/>
      <c r="D22" s="20"/>
      <c r="E22" s="20"/>
      <c r="F22" s="20"/>
      <c r="G22" s="20"/>
      <c r="H22" s="20"/>
      <c r="I22" s="26"/>
      <c r="J22" s="21"/>
      <c r="K22" s="21"/>
      <c r="L22" s="21"/>
      <c r="M22" s="21"/>
      <c r="N22" s="20"/>
      <c r="O22" s="25"/>
      <c r="P22" s="25">
        <f>SUM(C21:O21)</f>
        <v>5367.8240000000005</v>
      </c>
    </row>
    <row r="23" spans="1:17" ht="18.75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9"/>
      <c r="O23" s="19"/>
      <c r="P23" s="19"/>
    </row>
    <row r="24" spans="1:17" ht="18.75" x14ac:dyDescent="0.3">
      <c r="A24" s="18"/>
      <c r="B24" s="30" t="s">
        <v>96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19"/>
      <c r="N24" s="19"/>
      <c r="O24" s="19"/>
      <c r="P24" s="19"/>
    </row>
    <row r="25" spans="1:17" ht="18.75" x14ac:dyDescent="0.3">
      <c r="A25" s="1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9"/>
      <c r="N25" s="19"/>
      <c r="O25" s="19"/>
      <c r="P25" s="19"/>
    </row>
    <row r="26" spans="1:17" ht="18.75" x14ac:dyDescent="0.3">
      <c r="A26" s="1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19"/>
      <c r="N26" s="19"/>
      <c r="O26" s="19"/>
      <c r="P26" s="19"/>
    </row>
    <row r="27" spans="1:17" ht="18.75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9"/>
      <c r="O27" s="19"/>
      <c r="P27" s="19"/>
    </row>
  </sheetData>
  <sheetProtection password="8A0C" sheet="1" objects="1" scenarios="1" selectLockedCells="1"/>
  <mergeCells count="6">
    <mergeCell ref="B24:L26"/>
    <mergeCell ref="E1:O3"/>
    <mergeCell ref="C7:I7"/>
    <mergeCell ref="A4:B4"/>
    <mergeCell ref="A5:B6"/>
    <mergeCell ref="C5:I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понедельник</vt:lpstr>
      <vt:lpstr>вторник</vt:lpstr>
      <vt:lpstr>Среда</vt:lpstr>
      <vt:lpstr>четверг</vt:lpstr>
      <vt:lpstr>пятница</vt:lpstr>
      <vt:lpstr>Суббота</vt:lpstr>
      <vt:lpstr>вторник!Область_печати</vt:lpstr>
      <vt:lpstr>понедельник!Область_печати</vt:lpstr>
      <vt:lpstr>пятница!Область_печати</vt:lpstr>
      <vt:lpstr>Среда!Область_печати</vt:lpstr>
      <vt:lpstr>Суббота!Область_печати</vt:lpstr>
      <vt:lpstr>четверг!Область_печати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2020-09-03T07:11:46Z</dcterms:modified>
</cp:coreProperties>
</file>